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labsis28\Downloads\"/>
    </mc:Choice>
  </mc:AlternateContent>
  <bookViews>
    <workbookView xWindow="0" yWindow="0" windowWidth="28800" windowHeight="12180" tabRatio="574" activeTab="1"/>
  </bookViews>
  <sheets>
    <sheet name="Instrucciones" sheetId="4" r:id="rId1"/>
    <sheet name="EstacionParaAgregar" sheetId="2" r:id="rId2"/>
    <sheet name="VARIABLES" sheetId="5" r:id="rId3"/>
    <sheet name="LISTASCONTROLADAS" sheetId="6" r:id="rId4"/>
    <sheet name="UsuarioParaAgregar" sheetId="3" r:id="rId5"/>
    <sheet name="ProyectoParaAgregar" sheetId="1" r:id="rId6"/>
  </sheets>
  <definedNames>
    <definedName name="_xlnm._FilterDatabase" localSheetId="3" hidden="1">LISTASCONTROLADAS!$A$1:$E$135</definedName>
    <definedName name="_xlnm._FilterDatabase" localSheetId="5" hidden="1">ProyectoParaAgregar!$A$1:$F$4</definedName>
    <definedName name="_xlnm._FilterDatabase" localSheetId="4" hidden="1">UsuarioParaAgregar!$A$1:$H$2</definedName>
    <definedName name="_xlnm._FilterDatabase" localSheetId="2" hidden="1">VARIABLES!$A$1:$K$56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7" i="2" l="1"/>
  <c r="AJ97" i="2"/>
  <c r="AK97" i="2"/>
  <c r="AL97" i="2"/>
  <c r="AM97" i="2"/>
  <c r="AN97" i="2"/>
  <c r="AO97" i="2"/>
  <c r="AP97" i="2"/>
  <c r="AI98" i="2"/>
  <c r="AJ98" i="2"/>
  <c r="AK98" i="2"/>
  <c r="AL98" i="2"/>
  <c r="AM98" i="2"/>
  <c r="AN98" i="2"/>
  <c r="AO98" i="2"/>
  <c r="AP98" i="2"/>
  <c r="AI99" i="2"/>
  <c r="AJ99" i="2"/>
  <c r="AK99" i="2"/>
  <c r="AL99" i="2"/>
  <c r="AM99" i="2"/>
  <c r="AN99" i="2"/>
  <c r="AO99" i="2"/>
  <c r="AP99" i="2"/>
  <c r="AI100" i="2"/>
  <c r="AJ100" i="2"/>
  <c r="AK100" i="2"/>
  <c r="AL100" i="2"/>
  <c r="AM100" i="2"/>
  <c r="AN100" i="2"/>
  <c r="AO100" i="2"/>
  <c r="AP100" i="2"/>
  <c r="AI101" i="2"/>
  <c r="AJ101" i="2"/>
  <c r="AK101" i="2"/>
  <c r="AL101" i="2"/>
  <c r="AM101" i="2"/>
  <c r="AN101" i="2"/>
  <c r="AO101" i="2"/>
  <c r="AP101" i="2"/>
  <c r="AI102" i="2"/>
  <c r="AJ102" i="2"/>
  <c r="AK102" i="2"/>
  <c r="AL102" i="2"/>
  <c r="AM102" i="2"/>
  <c r="AN102" i="2"/>
  <c r="AO102" i="2"/>
  <c r="AP102" i="2"/>
  <c r="AI103" i="2"/>
  <c r="AJ103" i="2"/>
  <c r="AK103" i="2"/>
  <c r="AL103" i="2"/>
  <c r="AM103" i="2"/>
  <c r="AN103" i="2"/>
  <c r="AO103" i="2"/>
  <c r="AP103" i="2"/>
  <c r="AI104" i="2"/>
  <c r="AJ104" i="2"/>
  <c r="AK104" i="2"/>
  <c r="AL104" i="2"/>
  <c r="AM104" i="2"/>
  <c r="AN104" i="2"/>
  <c r="AO104" i="2"/>
  <c r="AP104" i="2"/>
  <c r="AI105" i="2"/>
  <c r="AJ105" i="2"/>
  <c r="AK105" i="2"/>
  <c r="AL105" i="2"/>
  <c r="AM105" i="2"/>
  <c r="AN105" i="2"/>
  <c r="AO105" i="2"/>
  <c r="AP105" i="2"/>
  <c r="AI106" i="2"/>
  <c r="AJ106" i="2"/>
  <c r="AK106" i="2"/>
  <c r="AL106" i="2"/>
  <c r="AM106" i="2"/>
  <c r="AN106" i="2"/>
  <c r="AO106" i="2"/>
  <c r="AP106" i="2"/>
  <c r="AI8" i="2"/>
  <c r="AJ8" i="2"/>
  <c r="AK8" i="2"/>
  <c r="AL8" i="2"/>
  <c r="AM8" i="2"/>
  <c r="AN8" i="2"/>
  <c r="AO8" i="2"/>
  <c r="AP8" i="2"/>
  <c r="AI9" i="2"/>
  <c r="AJ9" i="2"/>
  <c r="AK9" i="2"/>
  <c r="AL9" i="2"/>
  <c r="AM9" i="2"/>
  <c r="AN9" i="2"/>
  <c r="AO9" i="2"/>
  <c r="AP9" i="2"/>
  <c r="AI10" i="2"/>
  <c r="AJ10" i="2"/>
  <c r="AK10" i="2"/>
  <c r="AL10" i="2"/>
  <c r="AM10" i="2"/>
  <c r="AN10" i="2"/>
  <c r="AO10" i="2"/>
  <c r="AP10" i="2"/>
  <c r="AI11" i="2"/>
  <c r="AJ11" i="2"/>
  <c r="AK11" i="2"/>
  <c r="AL11" i="2"/>
  <c r="AM11" i="2"/>
  <c r="AN11" i="2"/>
  <c r="AO11" i="2"/>
  <c r="AP11" i="2"/>
  <c r="AI12" i="2"/>
  <c r="AJ12" i="2"/>
  <c r="AK12" i="2"/>
  <c r="AL12" i="2"/>
  <c r="AM12" i="2"/>
  <c r="AN12" i="2"/>
  <c r="AO12" i="2"/>
  <c r="AP12" i="2"/>
  <c r="AI13" i="2"/>
  <c r="AJ13" i="2"/>
  <c r="AK13" i="2"/>
  <c r="AL13" i="2"/>
  <c r="AM13" i="2"/>
  <c r="AN13" i="2"/>
  <c r="AO13" i="2"/>
  <c r="AP13" i="2"/>
  <c r="AI14" i="2"/>
  <c r="AJ14" i="2"/>
  <c r="AK14" i="2"/>
  <c r="AL14" i="2"/>
  <c r="AM14" i="2"/>
  <c r="AN14" i="2"/>
  <c r="AO14" i="2"/>
  <c r="AP14" i="2"/>
  <c r="AI15" i="2"/>
  <c r="AJ15" i="2"/>
  <c r="AK15" i="2"/>
  <c r="AL15" i="2"/>
  <c r="AM15" i="2"/>
  <c r="AN15" i="2"/>
  <c r="AO15" i="2"/>
  <c r="AP15" i="2"/>
  <c r="AI16" i="2"/>
  <c r="AJ16" i="2"/>
  <c r="AK16" i="2"/>
  <c r="AL16" i="2"/>
  <c r="AM16" i="2"/>
  <c r="AN16" i="2"/>
  <c r="AO16" i="2"/>
  <c r="AP16" i="2"/>
  <c r="AI17" i="2"/>
  <c r="AJ17" i="2"/>
  <c r="AK17" i="2"/>
  <c r="AL17" i="2"/>
  <c r="AM17" i="2"/>
  <c r="AN17" i="2"/>
  <c r="AO17" i="2"/>
  <c r="AP17" i="2"/>
  <c r="AI18" i="2"/>
  <c r="AJ18" i="2"/>
  <c r="AK18" i="2"/>
  <c r="AL18" i="2"/>
  <c r="AM18" i="2"/>
  <c r="AN18" i="2"/>
  <c r="AO18" i="2"/>
  <c r="AP18" i="2"/>
  <c r="AI19" i="2"/>
  <c r="AJ19" i="2"/>
  <c r="AK19" i="2"/>
  <c r="AL19" i="2"/>
  <c r="AM19" i="2"/>
  <c r="AN19" i="2"/>
  <c r="AO19" i="2"/>
  <c r="AP19" i="2"/>
  <c r="AI20" i="2"/>
  <c r="AJ20" i="2"/>
  <c r="AK20" i="2"/>
  <c r="AL20" i="2"/>
  <c r="AM20" i="2"/>
  <c r="AN20" i="2"/>
  <c r="AO20" i="2"/>
  <c r="AP20" i="2"/>
  <c r="AI21" i="2"/>
  <c r="AJ21" i="2"/>
  <c r="AK21" i="2"/>
  <c r="AL21" i="2"/>
  <c r="AM21" i="2"/>
  <c r="AN21" i="2"/>
  <c r="AO21" i="2"/>
  <c r="AP21" i="2"/>
  <c r="AI22" i="2"/>
  <c r="AJ22" i="2"/>
  <c r="AK22" i="2"/>
  <c r="AL22" i="2"/>
  <c r="AM22" i="2"/>
  <c r="AN22" i="2"/>
  <c r="AO22" i="2"/>
  <c r="AP22" i="2"/>
  <c r="AI23" i="2"/>
  <c r="AJ23" i="2"/>
  <c r="AK23" i="2"/>
  <c r="AL23" i="2"/>
  <c r="AM23" i="2"/>
  <c r="AN23" i="2"/>
  <c r="AO23" i="2"/>
  <c r="AP23" i="2"/>
  <c r="AI24" i="2"/>
  <c r="AJ24" i="2"/>
  <c r="AK24" i="2"/>
  <c r="AL24" i="2"/>
  <c r="AM24" i="2"/>
  <c r="AN24" i="2"/>
  <c r="AO24" i="2"/>
  <c r="AP24" i="2"/>
  <c r="AI25" i="2"/>
  <c r="AJ25" i="2"/>
  <c r="AK25" i="2"/>
  <c r="AL25" i="2"/>
  <c r="AM25" i="2"/>
  <c r="AN25" i="2"/>
  <c r="AO25" i="2"/>
  <c r="AP25" i="2"/>
  <c r="AI26" i="2"/>
  <c r="AJ26" i="2"/>
  <c r="AK26" i="2"/>
  <c r="AL26" i="2"/>
  <c r="AM26" i="2"/>
  <c r="AN26" i="2"/>
  <c r="AO26" i="2"/>
  <c r="AP26" i="2"/>
  <c r="AI27" i="2"/>
  <c r="AJ27" i="2"/>
  <c r="AK27" i="2"/>
  <c r="AL27" i="2"/>
  <c r="AM27" i="2"/>
  <c r="AN27" i="2"/>
  <c r="AO27" i="2"/>
  <c r="AP27" i="2"/>
  <c r="AI28" i="2"/>
  <c r="AJ28" i="2"/>
  <c r="AK28" i="2"/>
  <c r="AL28" i="2"/>
  <c r="AM28" i="2"/>
  <c r="AN28" i="2"/>
  <c r="AO28" i="2"/>
  <c r="AP28" i="2"/>
  <c r="AI29" i="2"/>
  <c r="AJ29" i="2"/>
  <c r="AK29" i="2"/>
  <c r="AL29" i="2"/>
  <c r="AM29" i="2"/>
  <c r="AN29" i="2"/>
  <c r="AO29" i="2"/>
  <c r="AP29" i="2"/>
  <c r="AI30" i="2"/>
  <c r="AJ30" i="2"/>
  <c r="AK30" i="2"/>
  <c r="AL30" i="2"/>
  <c r="AM30" i="2"/>
  <c r="AN30" i="2"/>
  <c r="AO30" i="2"/>
  <c r="AP30" i="2"/>
  <c r="AI31" i="2"/>
  <c r="AJ31" i="2"/>
  <c r="AK31" i="2"/>
  <c r="AL31" i="2"/>
  <c r="AM31" i="2"/>
  <c r="AN31" i="2"/>
  <c r="AO31" i="2"/>
  <c r="AP31" i="2"/>
  <c r="AI32" i="2"/>
  <c r="AJ32" i="2"/>
  <c r="AK32" i="2"/>
  <c r="AL32" i="2"/>
  <c r="AM32" i="2"/>
  <c r="AN32" i="2"/>
  <c r="AO32" i="2"/>
  <c r="AP32" i="2"/>
  <c r="AI33" i="2"/>
  <c r="AJ33" i="2"/>
  <c r="AK33" i="2"/>
  <c r="AL33" i="2"/>
  <c r="AM33" i="2"/>
  <c r="AN33" i="2"/>
  <c r="AO33" i="2"/>
  <c r="AP33" i="2"/>
  <c r="AI34" i="2"/>
  <c r="AJ34" i="2"/>
  <c r="AK34" i="2"/>
  <c r="AL34" i="2"/>
  <c r="AM34" i="2"/>
  <c r="AN34" i="2"/>
  <c r="AO34" i="2"/>
  <c r="AP34" i="2"/>
  <c r="AI35" i="2"/>
  <c r="AJ35" i="2"/>
  <c r="AK35" i="2"/>
  <c r="AL35" i="2"/>
  <c r="AM35" i="2"/>
  <c r="AN35" i="2"/>
  <c r="AO35" i="2"/>
  <c r="AP35" i="2"/>
  <c r="AI36" i="2"/>
  <c r="AJ36" i="2"/>
  <c r="AK36" i="2"/>
  <c r="AL36" i="2"/>
  <c r="AM36" i="2"/>
  <c r="AN36" i="2"/>
  <c r="AO36" i="2"/>
  <c r="AP36" i="2"/>
  <c r="AI37" i="2"/>
  <c r="AJ37" i="2"/>
  <c r="AK37" i="2"/>
  <c r="AL37" i="2"/>
  <c r="AM37" i="2"/>
  <c r="AN37" i="2"/>
  <c r="AO37" i="2"/>
  <c r="AP37" i="2"/>
  <c r="AI38" i="2"/>
  <c r="AJ38" i="2"/>
  <c r="AK38" i="2"/>
  <c r="AL38" i="2"/>
  <c r="AM38" i="2"/>
  <c r="AN38" i="2"/>
  <c r="AO38" i="2"/>
  <c r="AP38" i="2"/>
  <c r="AI39" i="2"/>
  <c r="AJ39" i="2"/>
  <c r="AK39" i="2"/>
  <c r="AL39" i="2"/>
  <c r="AM39" i="2"/>
  <c r="AN39" i="2"/>
  <c r="AO39" i="2"/>
  <c r="AP39" i="2"/>
  <c r="AI40" i="2"/>
  <c r="AJ40" i="2"/>
  <c r="AK40" i="2"/>
  <c r="AL40" i="2"/>
  <c r="AM40" i="2"/>
  <c r="AN40" i="2"/>
  <c r="AO40" i="2"/>
  <c r="AP40" i="2"/>
  <c r="AI41" i="2"/>
  <c r="AJ41" i="2"/>
  <c r="AK41" i="2"/>
  <c r="AL41" i="2"/>
  <c r="AM41" i="2"/>
  <c r="AN41" i="2"/>
  <c r="AO41" i="2"/>
  <c r="AP41" i="2"/>
  <c r="AI42" i="2"/>
  <c r="AJ42" i="2"/>
  <c r="AK42" i="2"/>
  <c r="AL42" i="2"/>
  <c r="AM42" i="2"/>
  <c r="AN42" i="2"/>
  <c r="AO42" i="2"/>
  <c r="AP42" i="2"/>
  <c r="AI43" i="2"/>
  <c r="AJ43" i="2"/>
  <c r="AK43" i="2"/>
  <c r="AL43" i="2"/>
  <c r="AM43" i="2"/>
  <c r="AN43" i="2"/>
  <c r="AO43" i="2"/>
  <c r="AP43" i="2"/>
  <c r="AI44" i="2"/>
  <c r="AJ44" i="2"/>
  <c r="AK44" i="2"/>
  <c r="AL44" i="2"/>
  <c r="AM44" i="2"/>
  <c r="AN44" i="2"/>
  <c r="AO44" i="2"/>
  <c r="AP44" i="2"/>
  <c r="AI45" i="2"/>
  <c r="AJ45" i="2"/>
  <c r="AK45" i="2"/>
  <c r="AL45" i="2"/>
  <c r="AM45" i="2"/>
  <c r="AN45" i="2"/>
  <c r="AO45" i="2"/>
  <c r="AP45" i="2"/>
  <c r="AI46" i="2"/>
  <c r="AJ46" i="2"/>
  <c r="AK46" i="2"/>
  <c r="AL46" i="2"/>
  <c r="AM46" i="2"/>
  <c r="AN46" i="2"/>
  <c r="AO46" i="2"/>
  <c r="AP46" i="2"/>
  <c r="AI47" i="2"/>
  <c r="AJ47" i="2"/>
  <c r="AK47" i="2"/>
  <c r="AL47" i="2"/>
  <c r="AM47" i="2"/>
  <c r="AN47" i="2"/>
  <c r="AO47" i="2"/>
  <c r="AP47" i="2"/>
  <c r="AI48" i="2"/>
  <c r="AJ48" i="2"/>
  <c r="AK48" i="2"/>
  <c r="AL48" i="2"/>
  <c r="AM48" i="2"/>
  <c r="AN48" i="2"/>
  <c r="AO48" i="2"/>
  <c r="AP48" i="2"/>
  <c r="AI49" i="2"/>
  <c r="AJ49" i="2"/>
  <c r="AK49" i="2"/>
  <c r="AL49" i="2"/>
  <c r="AM49" i="2"/>
  <c r="AN49" i="2"/>
  <c r="AO49" i="2"/>
  <c r="AP49" i="2"/>
  <c r="AI50" i="2"/>
  <c r="AJ50" i="2"/>
  <c r="AK50" i="2"/>
  <c r="AL50" i="2"/>
  <c r="AM50" i="2"/>
  <c r="AN50" i="2"/>
  <c r="AO50" i="2"/>
  <c r="AP50" i="2"/>
  <c r="AI51" i="2"/>
  <c r="AJ51" i="2"/>
  <c r="AK51" i="2"/>
  <c r="AL51" i="2"/>
  <c r="AM51" i="2"/>
  <c r="AN51" i="2"/>
  <c r="AO51" i="2"/>
  <c r="AP51" i="2"/>
  <c r="AI52" i="2"/>
  <c r="AJ52" i="2"/>
  <c r="AK52" i="2"/>
  <c r="AL52" i="2"/>
  <c r="AM52" i="2"/>
  <c r="AN52" i="2"/>
  <c r="AO52" i="2"/>
  <c r="AP52" i="2"/>
  <c r="AI53" i="2"/>
  <c r="AJ53" i="2"/>
  <c r="AK53" i="2"/>
  <c r="AL53" i="2"/>
  <c r="AM53" i="2"/>
  <c r="AN53" i="2"/>
  <c r="AO53" i="2"/>
  <c r="AP53" i="2"/>
  <c r="AI54" i="2"/>
  <c r="AJ54" i="2"/>
  <c r="AK54" i="2"/>
  <c r="AL54" i="2"/>
  <c r="AM54" i="2"/>
  <c r="AN54" i="2"/>
  <c r="AO54" i="2"/>
  <c r="AP54" i="2"/>
  <c r="AI55" i="2"/>
  <c r="AJ55" i="2"/>
  <c r="AK55" i="2"/>
  <c r="AL55" i="2"/>
  <c r="AM55" i="2"/>
  <c r="AN55" i="2"/>
  <c r="AO55" i="2"/>
  <c r="AP55" i="2"/>
  <c r="AI56" i="2"/>
  <c r="AJ56" i="2"/>
  <c r="AK56" i="2"/>
  <c r="AL56" i="2"/>
  <c r="AM56" i="2"/>
  <c r="AN56" i="2"/>
  <c r="AO56" i="2"/>
  <c r="AP56" i="2"/>
  <c r="AI57" i="2"/>
  <c r="AJ57" i="2"/>
  <c r="AK57" i="2"/>
  <c r="AL57" i="2"/>
  <c r="AM57" i="2"/>
  <c r="AN57" i="2"/>
  <c r="AO57" i="2"/>
  <c r="AP57" i="2"/>
  <c r="AI58" i="2"/>
  <c r="AJ58" i="2"/>
  <c r="AK58" i="2"/>
  <c r="AL58" i="2"/>
  <c r="AM58" i="2"/>
  <c r="AN58" i="2"/>
  <c r="AO58" i="2"/>
  <c r="AP58" i="2"/>
  <c r="AI59" i="2"/>
  <c r="AJ59" i="2"/>
  <c r="AK59" i="2"/>
  <c r="AL59" i="2"/>
  <c r="AM59" i="2"/>
  <c r="AN59" i="2"/>
  <c r="AO59" i="2"/>
  <c r="AP59" i="2"/>
  <c r="AI60" i="2"/>
  <c r="AJ60" i="2"/>
  <c r="AK60" i="2"/>
  <c r="AL60" i="2"/>
  <c r="AM60" i="2"/>
  <c r="AN60" i="2"/>
  <c r="AO60" i="2"/>
  <c r="AP60" i="2"/>
  <c r="AI61" i="2"/>
  <c r="AJ61" i="2"/>
  <c r="AK61" i="2"/>
  <c r="AL61" i="2"/>
  <c r="AM61" i="2"/>
  <c r="AN61" i="2"/>
  <c r="AO61" i="2"/>
  <c r="AP61" i="2"/>
  <c r="AI62" i="2"/>
  <c r="AJ62" i="2"/>
  <c r="AK62" i="2"/>
  <c r="AL62" i="2"/>
  <c r="AM62" i="2"/>
  <c r="AN62" i="2"/>
  <c r="AO62" i="2"/>
  <c r="AP62" i="2"/>
  <c r="AI63" i="2"/>
  <c r="AJ63" i="2"/>
  <c r="AK63" i="2"/>
  <c r="AL63" i="2"/>
  <c r="AM63" i="2"/>
  <c r="AN63" i="2"/>
  <c r="AO63" i="2"/>
  <c r="AP63" i="2"/>
  <c r="AI64" i="2"/>
  <c r="AJ64" i="2"/>
  <c r="AK64" i="2"/>
  <c r="AL64" i="2"/>
  <c r="AM64" i="2"/>
  <c r="AN64" i="2"/>
  <c r="AO64" i="2"/>
  <c r="AP64" i="2"/>
  <c r="AI65" i="2"/>
  <c r="AJ65" i="2"/>
  <c r="AK65" i="2"/>
  <c r="AL65" i="2"/>
  <c r="AM65" i="2"/>
  <c r="AN65" i="2"/>
  <c r="AO65" i="2"/>
  <c r="AP65" i="2"/>
  <c r="AI66" i="2"/>
  <c r="AJ66" i="2"/>
  <c r="AK66" i="2"/>
  <c r="AL66" i="2"/>
  <c r="AM66" i="2"/>
  <c r="AN66" i="2"/>
  <c r="AO66" i="2"/>
  <c r="AP66" i="2"/>
  <c r="AI67" i="2"/>
  <c r="AJ67" i="2"/>
  <c r="AK67" i="2"/>
  <c r="AL67" i="2"/>
  <c r="AM67" i="2"/>
  <c r="AN67" i="2"/>
  <c r="AO67" i="2"/>
  <c r="AP67" i="2"/>
  <c r="AI68" i="2"/>
  <c r="AJ68" i="2"/>
  <c r="AK68" i="2"/>
  <c r="AL68" i="2"/>
  <c r="AM68" i="2"/>
  <c r="AN68" i="2"/>
  <c r="AO68" i="2"/>
  <c r="AP68" i="2"/>
  <c r="AI69" i="2"/>
  <c r="AJ69" i="2"/>
  <c r="AK69" i="2"/>
  <c r="AL69" i="2"/>
  <c r="AM69" i="2"/>
  <c r="AN69" i="2"/>
  <c r="AO69" i="2"/>
  <c r="AP69" i="2"/>
  <c r="AI70" i="2"/>
  <c r="AJ70" i="2"/>
  <c r="AK70" i="2"/>
  <c r="AL70" i="2"/>
  <c r="AM70" i="2"/>
  <c r="AN70" i="2"/>
  <c r="AO70" i="2"/>
  <c r="AP70" i="2"/>
  <c r="AI71" i="2"/>
  <c r="AJ71" i="2"/>
  <c r="AK71" i="2"/>
  <c r="AL71" i="2"/>
  <c r="AM71" i="2"/>
  <c r="AN71" i="2"/>
  <c r="AO71" i="2"/>
  <c r="AP71" i="2"/>
  <c r="AI72" i="2"/>
  <c r="AJ72" i="2"/>
  <c r="AK72" i="2"/>
  <c r="AL72" i="2"/>
  <c r="AM72" i="2"/>
  <c r="AN72" i="2"/>
  <c r="AO72" i="2"/>
  <c r="AP72" i="2"/>
  <c r="AI73" i="2"/>
  <c r="AJ73" i="2"/>
  <c r="AK73" i="2"/>
  <c r="AL73" i="2"/>
  <c r="AM73" i="2"/>
  <c r="AN73" i="2"/>
  <c r="AO73" i="2"/>
  <c r="AP73" i="2"/>
  <c r="AI74" i="2"/>
  <c r="AJ74" i="2"/>
  <c r="AK74" i="2"/>
  <c r="AL74" i="2"/>
  <c r="AM74" i="2"/>
  <c r="AN74" i="2"/>
  <c r="AO74" i="2"/>
  <c r="AP74" i="2"/>
  <c r="AI75" i="2"/>
  <c r="AJ75" i="2"/>
  <c r="AK75" i="2"/>
  <c r="AL75" i="2"/>
  <c r="AM75" i="2"/>
  <c r="AN75" i="2"/>
  <c r="AO75" i="2"/>
  <c r="AP75" i="2"/>
  <c r="AI76" i="2"/>
  <c r="AJ76" i="2"/>
  <c r="AK76" i="2"/>
  <c r="AL76" i="2"/>
  <c r="AM76" i="2"/>
  <c r="AN76" i="2"/>
  <c r="AO76" i="2"/>
  <c r="AP76" i="2"/>
  <c r="AI77" i="2"/>
  <c r="AJ77" i="2"/>
  <c r="AK77" i="2"/>
  <c r="AL77" i="2"/>
  <c r="AM77" i="2"/>
  <c r="AN77" i="2"/>
  <c r="AO77" i="2"/>
  <c r="AP77" i="2"/>
  <c r="AI78" i="2"/>
  <c r="AJ78" i="2"/>
  <c r="AK78" i="2"/>
  <c r="AL78" i="2"/>
  <c r="AM78" i="2"/>
  <c r="AN78" i="2"/>
  <c r="AO78" i="2"/>
  <c r="AP78" i="2"/>
  <c r="AI79" i="2"/>
  <c r="AJ79" i="2"/>
  <c r="AK79" i="2"/>
  <c r="AL79" i="2"/>
  <c r="AM79" i="2"/>
  <c r="AN79" i="2"/>
  <c r="AO79" i="2"/>
  <c r="AP79" i="2"/>
  <c r="AI80" i="2"/>
  <c r="AJ80" i="2"/>
  <c r="AK80" i="2"/>
  <c r="AL80" i="2"/>
  <c r="AM80" i="2"/>
  <c r="AN80" i="2"/>
  <c r="AO80" i="2"/>
  <c r="AP80" i="2"/>
  <c r="AI81" i="2"/>
  <c r="AJ81" i="2"/>
  <c r="AK81" i="2"/>
  <c r="AL81" i="2"/>
  <c r="AM81" i="2"/>
  <c r="AN81" i="2"/>
  <c r="AO81" i="2"/>
  <c r="AP81" i="2"/>
  <c r="AI82" i="2"/>
  <c r="AJ82" i="2"/>
  <c r="AK82" i="2"/>
  <c r="AL82" i="2"/>
  <c r="AM82" i="2"/>
  <c r="AN82" i="2"/>
  <c r="AO82" i="2"/>
  <c r="AP82" i="2"/>
  <c r="AI83" i="2"/>
  <c r="AJ83" i="2"/>
  <c r="AK83" i="2"/>
  <c r="AL83" i="2"/>
  <c r="AM83" i="2"/>
  <c r="AN83" i="2"/>
  <c r="AO83" i="2"/>
  <c r="AP83" i="2"/>
  <c r="AI84" i="2"/>
  <c r="AJ84" i="2"/>
  <c r="AK84" i="2"/>
  <c r="AL84" i="2"/>
  <c r="AM84" i="2"/>
  <c r="AN84" i="2"/>
  <c r="AO84" i="2"/>
  <c r="AP84" i="2"/>
  <c r="AI85" i="2"/>
  <c r="AJ85" i="2"/>
  <c r="AK85" i="2"/>
  <c r="AL85" i="2"/>
  <c r="AM85" i="2"/>
  <c r="AN85" i="2"/>
  <c r="AO85" i="2"/>
  <c r="AP85" i="2"/>
  <c r="AI86" i="2"/>
  <c r="AJ86" i="2"/>
  <c r="AK86" i="2"/>
  <c r="AL86" i="2"/>
  <c r="AM86" i="2"/>
  <c r="AN86" i="2"/>
  <c r="AO86" i="2"/>
  <c r="AP86" i="2"/>
  <c r="AI87" i="2"/>
  <c r="AJ87" i="2"/>
  <c r="AK87" i="2"/>
  <c r="AL87" i="2"/>
  <c r="AM87" i="2"/>
  <c r="AN87" i="2"/>
  <c r="AO87" i="2"/>
  <c r="AP87" i="2"/>
  <c r="AI88" i="2"/>
  <c r="AJ88" i="2"/>
  <c r="AK88" i="2"/>
  <c r="AL88" i="2"/>
  <c r="AM88" i="2"/>
  <c r="AN88" i="2"/>
  <c r="AO88" i="2"/>
  <c r="AP88" i="2"/>
  <c r="AI89" i="2"/>
  <c r="AJ89" i="2"/>
  <c r="AK89" i="2"/>
  <c r="AL89" i="2"/>
  <c r="AM89" i="2"/>
  <c r="AN89" i="2"/>
  <c r="AO89" i="2"/>
  <c r="AP89" i="2"/>
  <c r="AI90" i="2"/>
  <c r="AJ90" i="2"/>
  <c r="AK90" i="2"/>
  <c r="AL90" i="2"/>
  <c r="AM90" i="2"/>
  <c r="AN90" i="2"/>
  <c r="AO90" i="2"/>
  <c r="AP90" i="2"/>
  <c r="AI91" i="2"/>
  <c r="AJ91" i="2"/>
  <c r="AK91" i="2"/>
  <c r="AL91" i="2"/>
  <c r="AM91" i="2"/>
  <c r="AN91" i="2"/>
  <c r="AO91" i="2"/>
  <c r="AP91" i="2"/>
  <c r="AI92" i="2"/>
  <c r="AJ92" i="2"/>
  <c r="AK92" i="2"/>
  <c r="AL92" i="2"/>
  <c r="AM92" i="2"/>
  <c r="AN92" i="2"/>
  <c r="AO92" i="2"/>
  <c r="AP92" i="2"/>
  <c r="AI93" i="2"/>
  <c r="AJ93" i="2"/>
  <c r="AK93" i="2"/>
  <c r="AL93" i="2"/>
  <c r="AM93" i="2"/>
  <c r="AN93" i="2"/>
  <c r="AO93" i="2"/>
  <c r="AP93" i="2"/>
  <c r="AI94" i="2"/>
  <c r="AJ94" i="2"/>
  <c r="AK94" i="2"/>
  <c r="AL94" i="2"/>
  <c r="AM94" i="2"/>
  <c r="AN94" i="2"/>
  <c r="AO94" i="2"/>
  <c r="AP94" i="2"/>
  <c r="AI95" i="2"/>
  <c r="AJ95" i="2"/>
  <c r="AK95" i="2"/>
  <c r="AL95" i="2"/>
  <c r="AM95" i="2"/>
  <c r="AN95" i="2"/>
  <c r="AO95" i="2"/>
  <c r="AP95" i="2"/>
  <c r="AI96" i="2"/>
  <c r="AJ96" i="2"/>
  <c r="AK96" i="2"/>
  <c r="AL96" i="2"/>
  <c r="AM96" i="2"/>
  <c r="AN96" i="2"/>
  <c r="AO96" i="2"/>
  <c r="AP96" i="2"/>
  <c r="AL7" i="2"/>
  <c r="AM7" i="2"/>
  <c r="AN7" i="2"/>
  <c r="AO7" i="2"/>
  <c r="AP7" i="2"/>
  <c r="AL5" i="2"/>
  <c r="AM5" i="2"/>
  <c r="AN5" i="2"/>
  <c r="AO5" i="2"/>
  <c r="AP5" i="2"/>
  <c r="AJ7" i="2"/>
  <c r="AK7" i="2"/>
  <c r="AI7" i="2"/>
  <c r="AH6" i="2" l="1"/>
  <c r="AH4" i="2"/>
  <c r="C5" i="5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M6" i="2" l="1"/>
  <c r="M7" i="2"/>
  <c r="Q6" i="2" l="1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C3" i="5" l="1"/>
  <c r="C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2" i="5"/>
  <c r="O4" i="2" l="1"/>
  <c r="AJ5" i="2" s="1"/>
  <c r="P4" i="2"/>
  <c r="AK5" i="2" s="1"/>
  <c r="N4" i="2"/>
  <c r="AI5" i="2" s="1"/>
  <c r="N6" i="2"/>
  <c r="O6" i="2"/>
  <c r="P6" i="2"/>
</calcChain>
</file>

<file path=xl/comments1.xml><?xml version="1.0" encoding="utf-8"?>
<comments xmlns="http://schemas.openxmlformats.org/spreadsheetml/2006/main">
  <authors>
    <author>INVEMAR-LABSIS</author>
    <author>USR LABSIS 28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1 FINAL 2 RAIZ 0 Otro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Ver pestaña ListasControladas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El codigo UNICO que se usa para identificar la estación o punto de monitoreo dentro del proyecto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S: Periodicamente se toman datos en la estacion
N: En esa estacion no se toman mas datos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Declare e inserte PRIMERO las que son PADRE, de modo que tenga los id- para los hijos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 xml:space="preserve">VER LISTA CONTROLADA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 shapeId="0">
      <text>
        <r>
          <rPr>
            <sz val="10"/>
            <color indexed="81"/>
            <rFont val="Tahoma"/>
            <family val="2"/>
          </rPr>
          <t>Copiar ITEM declarado en la  fila N1 y siguientes...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</rPr>
          <t>Fila de ejemplo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<sst xmlns="http://schemas.openxmlformats.org/spreadsheetml/2006/main" count="797" uniqueCount="522">
  <si>
    <t>Version</t>
  </si>
  <si>
    <t>Fecha</t>
  </si>
  <si>
    <t>PREFIJO_ESTACION</t>
  </si>
  <si>
    <t>ID_PROYECTO</t>
  </si>
  <si>
    <t>VIGENTE</t>
  </si>
  <si>
    <t>NODO_FINAL</t>
  </si>
  <si>
    <t>TIPO_NODO</t>
  </si>
  <si>
    <t>PAIS_LOC</t>
  </si>
  <si>
    <t>ID_METODOLOGIA</t>
  </si>
  <si>
    <t>ID_TIPO_REGISTRO</t>
  </si>
  <si>
    <t>ID_ESTACION</t>
  </si>
  <si>
    <t>ID_ITEM</t>
  </si>
  <si>
    <t>PREFIJO ESTACION</t>
  </si>
  <si>
    <t>CONSECUTIVO ESTACION</t>
  </si>
  <si>
    <t>NOMBRE CORTO PROYECTO</t>
  </si>
  <si>
    <t>LUGAR-TEXTO</t>
  </si>
  <si>
    <t>LATITUDINICIO_LOC-NUMERICO</t>
  </si>
  <si>
    <t>LONGITUDINICIO_LOC-NUMERICO</t>
  </si>
  <si>
    <t>MGTBRES_SD</t>
  </si>
  <si>
    <t>Implementación de lineamientos para la restauración del ecosistema de manglar de la desembocadura del rio Toribio, departamento del Magdalena.</t>
  </si>
  <si>
    <t xml:space="preserve">Desembocadura rio Toribio - HMP Enriquecimiento zonas degradadas manglar,  Zonas con suelo desnudo </t>
  </si>
  <si>
    <t>N/A</t>
  </si>
  <si>
    <t xml:space="preserve">  </t>
  </si>
  <si>
    <t>COLUMNA_ENCABEZADO</t>
  </si>
  <si>
    <t>LABEL</t>
  </si>
  <si>
    <t>TIPO_DATO</t>
  </si>
  <si>
    <t>TABLA</t>
  </si>
  <si>
    <t>TIPOA</t>
  </si>
  <si>
    <t>CONJUNTO</t>
  </si>
  <si>
    <t>DESCRIPCION_ITEM</t>
  </si>
  <si>
    <t>ORDEN</t>
  </si>
  <si>
    <t>GRUPO</t>
  </si>
  <si>
    <t>ACTIVO</t>
  </si>
  <si>
    <t>TEXTO</t>
  </si>
  <si>
    <t/>
  </si>
  <si>
    <t>Activado (AC)</t>
  </si>
  <si>
    <t>AMBIENTE_LOC</t>
  </si>
  <si>
    <t>NUMERICO</t>
  </si>
  <si>
    <t>Código del ambiente. Tabla siete de codigoslov</t>
  </si>
  <si>
    <t>AREA</t>
  </si>
  <si>
    <t>Extensión ha</t>
  </si>
  <si>
    <t>Area en metros cuadrados de la estación</t>
  </si>
  <si>
    <t>AREA_PROTEGIDA</t>
  </si>
  <si>
    <t>CODIGOS_LOVCOMPLETOS</t>
  </si>
  <si>
    <t>LISTA</t>
  </si>
  <si>
    <t>Cdg sigla parque o Area Marina Protegida</t>
  </si>
  <si>
    <t>AZIMUT</t>
  </si>
  <si>
    <t>Azimut (angulo entre punto ref y el norte)</t>
  </si>
  <si>
    <t>BARCO_LOC</t>
  </si>
  <si>
    <t>Nombre del barco si se ejecuto un crucero</t>
  </si>
  <si>
    <t>CAMPANA_LOC</t>
  </si>
  <si>
    <t>Nombre campaña si la estación pertenece a un</t>
  </si>
  <si>
    <t>CAR</t>
  </si>
  <si>
    <t>Corporación Autonoma Regional</t>
  </si>
  <si>
    <t>CATEGORIA_UNI_MANEJO</t>
  </si>
  <si>
    <t>Categoria Unidad de Manejo</t>
  </si>
  <si>
    <t>CDG_DPTO</t>
  </si>
  <si>
    <t>Código numero Departamento -divipola</t>
  </si>
  <si>
    <t>CUENCA_HDG</t>
  </si>
  <si>
    <t>Cuenca hidrográfica</t>
  </si>
  <si>
    <t>CUERPO_AGUA_LOC</t>
  </si>
  <si>
    <t xml:space="preserve">Cuerpo de agua del que proviene la muestra - Mar, </t>
  </si>
  <si>
    <t>DATO_TEMPORAL</t>
  </si>
  <si>
    <t>Utilizado para mover contenidos  entre ITEMS</t>
  </si>
  <si>
    <t>DESC_AREA</t>
  </si>
  <si>
    <t>Descripcion Área</t>
  </si>
  <si>
    <t>DESCRIPCION_ESTACION_LOC</t>
  </si>
  <si>
    <t>Descripción paisaje del lugar para la estación</t>
  </si>
  <si>
    <t>DESCRIPCION_NODO</t>
  </si>
  <si>
    <t>Nombre Nodo Geografico</t>
  </si>
  <si>
    <t>DISTANCIACOSTA_LOC</t>
  </si>
  <si>
    <t>Distancia de la costa. Si negativo en el lado cont</t>
  </si>
  <si>
    <t>ECORREGION_LOC</t>
  </si>
  <si>
    <t>Cdg nro de la ecorregión en dónde se ubica la estacion</t>
  </si>
  <si>
    <t>ENTIDAD_LOC</t>
  </si>
  <si>
    <t>Sigla entidad administra estación</t>
  </si>
  <si>
    <t>ERROR</t>
  </si>
  <si>
    <t>Error</t>
  </si>
  <si>
    <t>ESTE_X</t>
  </si>
  <si>
    <t>Coordenadas planas origen Magna-Sirg centro Bogota</t>
  </si>
  <si>
    <t>FECHACREACION</t>
  </si>
  <si>
    <t>AAAA-MM-DD</t>
  </si>
  <si>
    <t>FECHA CREACION AREA</t>
  </si>
  <si>
    <t>FECHA_FINAL_MTORTUGA</t>
  </si>
  <si>
    <t>Fecha finalizacion monitoreo tortugas</t>
  </si>
  <si>
    <t>FECHA_INICIAL_MTORTUGA</t>
  </si>
  <si>
    <t>Fecha inicio monitoreo tortugas estacion/temporada</t>
  </si>
  <si>
    <t>FECHA_INSTALACION_PAR</t>
  </si>
  <si>
    <t>Fecha de Instalacion Parcela</t>
  </si>
  <si>
    <t>FORMA_PARCELA</t>
  </si>
  <si>
    <t>Forma de Parcela (FP)</t>
  </si>
  <si>
    <t>GEOMORFOLOGIA</t>
  </si>
  <si>
    <t>Cdg sigla Geomorfologia</t>
  </si>
  <si>
    <t>HONDOAGUA_LOC</t>
  </si>
  <si>
    <t xml:space="preserve">Profundidad del agua ubicacion estación o  toma muestra </t>
  </si>
  <si>
    <t>LATITUDFIN_LOC</t>
  </si>
  <si>
    <t>Latitud fin(arrastres o lineas)</t>
  </si>
  <si>
    <t>LATITUDINICIO_LOC</t>
  </si>
  <si>
    <t>Latitud inicio</t>
  </si>
  <si>
    <t>LONGITUDFIN_LOC</t>
  </si>
  <si>
    <t>Longitud fin (arrastres o lineas)</t>
  </si>
  <si>
    <t>LONGITUDINICIO_LOC</t>
  </si>
  <si>
    <t>Longitud inicio</t>
  </si>
  <si>
    <t>LUGAR</t>
  </si>
  <si>
    <t xml:space="preserve">Nombre del lugar </t>
  </si>
  <si>
    <t>MARRIO_LOC</t>
  </si>
  <si>
    <t>Nombre del mar, rio o laguna</t>
  </si>
  <si>
    <t>NORTE_Y</t>
  </si>
  <si>
    <t>NOTAS_LOC</t>
  </si>
  <si>
    <t>Notas generales</t>
  </si>
  <si>
    <t>NRO_TRANSECTOS</t>
  </si>
  <si>
    <t>Numero de transectos para la  estación</t>
  </si>
  <si>
    <t>OBSERVACIONES_LOC</t>
  </si>
  <si>
    <t>Anotaciones para el administrador del sistema. Por</t>
  </si>
  <si>
    <t>ORIGEN_PLANAS</t>
  </si>
  <si>
    <t>Origen coordenadas planas</t>
  </si>
  <si>
    <t>PROF_MAX_LOC</t>
  </si>
  <si>
    <t>Profundidad maxima alcanzada en el arrastre o de una estación</t>
  </si>
  <si>
    <t>PROF_MIN_LOC</t>
  </si>
  <si>
    <t>Profundidad mínima en arrastres o estaciones</t>
  </si>
  <si>
    <t>PROFUNDIDAD_CUALITATIVA</t>
  </si>
  <si>
    <t>Profundidad expresada en categorias</t>
  </si>
  <si>
    <t>PROYECTO_DUENO</t>
  </si>
  <si>
    <t>Proyecto que fundo la estación</t>
  </si>
  <si>
    <t>REGION</t>
  </si>
  <si>
    <t>Region oceánica (C,P)</t>
  </si>
  <si>
    <t>SALODULCE_LOC</t>
  </si>
  <si>
    <t>Salinidad del agua</t>
  </si>
  <si>
    <t>SUSTRATO_LOC</t>
  </si>
  <si>
    <t>Sustrato lugar dónde se tomó la muestra.</t>
  </si>
  <si>
    <t>TIPO_COMPONENTE</t>
  </si>
  <si>
    <t>Tipo Componente (TP)</t>
  </si>
  <si>
    <t>TIPO_FISIOGRAFICO</t>
  </si>
  <si>
    <t>Tipo Fisiografico (TF)</t>
  </si>
  <si>
    <t>TIPO_USO</t>
  </si>
  <si>
    <t>Tipo uso para playas - REDCAM</t>
  </si>
  <si>
    <t>TOPONIMIA_LOC</t>
  </si>
  <si>
    <t>Toponimo del lugar segun la tabla de DIVIPOLA-DANE</t>
  </si>
  <si>
    <t>UAC</t>
  </si>
  <si>
    <t>Cdg numerico Unidad Ambiental Costera</t>
  </si>
  <si>
    <t>WKT_AREA_MUESTREO</t>
  </si>
  <si>
    <t>Coordenadas poligono contiene area muestreada (max. 1200 vertices)</t>
  </si>
  <si>
    <t>ZONA</t>
  </si>
  <si>
    <t>Zona</t>
  </si>
  <si>
    <t>ZONA_PROTEGIDA</t>
  </si>
  <si>
    <t>Cdg sigla parque o area marina protegida en dónde esta la estacion</t>
  </si>
  <si>
    <t>ID</t>
  </si>
  <si>
    <t>DESCRIPCION</t>
  </si>
  <si>
    <t>GRUPO_TXT</t>
  </si>
  <si>
    <t>1101</t>
  </si>
  <si>
    <t>UAC de la Alta Guajira</t>
  </si>
  <si>
    <t>UAC Desde Castilletes</t>
  </si>
  <si>
    <t>1102</t>
  </si>
  <si>
    <t>UAC de la Vertiente Norte de la Sierra Nevada de Santa Marta</t>
  </si>
  <si>
    <t>UAC Desembocadura Río Ranchería inlcuyendolo, hasta la desembocadura del rio Córdoba incluyendola</t>
  </si>
  <si>
    <t>1103</t>
  </si>
  <si>
    <t>UAC del Río Magdalena, complejo Canal del Dique - Sistema Lagunar de la Ciénaga Grande de Santa Marta</t>
  </si>
  <si>
    <t>Desembocadura Río Cordoba, hasta Punta Comisario. Incluye Tierra Bomba, Isla Barú, y el archipielago de Nuestra Señora del Rosario</t>
  </si>
  <si>
    <t>1104</t>
  </si>
  <si>
    <t>UAC Estuarina del Río Sinú y el Golfo de Morrosquillo</t>
  </si>
  <si>
    <t>Desde Punta Comisario hasta Punta del Rey. Incluye San Bernardo, Isla Palma, Isla Fuerte y Tortuguilla</t>
  </si>
  <si>
    <t>1105</t>
  </si>
  <si>
    <t>UAC del Darién</t>
  </si>
  <si>
    <t>Desde Punta del Rey hasta Cabo Tiburón</t>
  </si>
  <si>
    <t>1301</t>
  </si>
  <si>
    <t>UAC Caribe Insular</t>
  </si>
  <si>
    <t>UAC Dec. 1120/2013 MADS.</t>
  </si>
  <si>
    <t>2106</t>
  </si>
  <si>
    <t>UAC Pacífico Norte Chocoano</t>
  </si>
  <si>
    <t>Desde la frontera con Panamá hasta Cabo Corrientes</t>
  </si>
  <si>
    <t>2107</t>
  </si>
  <si>
    <t>UAC Baudó San Juan</t>
  </si>
  <si>
    <t>Desde Cabo Corrientes hasta el delta del río San Juan incluyendolo</t>
  </si>
  <si>
    <t>2108</t>
  </si>
  <si>
    <t>UAC del Complejo Málaga Buenaventura</t>
  </si>
  <si>
    <t>Delta Río San Juan hasta delta Rio Naya</t>
  </si>
  <si>
    <t>2109</t>
  </si>
  <si>
    <t>UAC de la Llanura Aluvial del Sur</t>
  </si>
  <si>
    <t>Rio Naya hasta la frontera, incluye Gorgona</t>
  </si>
  <si>
    <t>10</t>
  </si>
  <si>
    <t>Departamento</t>
  </si>
  <si>
    <t>TIPO_NODO Unidades espaciales de referencia sobre las que se agrupan datos</t>
  </si>
  <si>
    <t>20</t>
  </si>
  <si>
    <t>Sector</t>
  </si>
  <si>
    <t>30</t>
  </si>
  <si>
    <t>Punto</t>
  </si>
  <si>
    <t>35</t>
  </si>
  <si>
    <t>Parcela</t>
  </si>
  <si>
    <t>40</t>
  </si>
  <si>
    <t>Estaciones</t>
  </si>
  <si>
    <t>50</t>
  </si>
  <si>
    <t>Region</t>
  </si>
  <si>
    <t>60</t>
  </si>
  <si>
    <t>Unidad_de_Manejo</t>
  </si>
  <si>
    <t>70</t>
  </si>
  <si>
    <t>Unidad_Ambiental_Costera</t>
  </si>
  <si>
    <t>80</t>
  </si>
  <si>
    <t>Localidad</t>
  </si>
  <si>
    <t>90</t>
  </si>
  <si>
    <t>Area</t>
  </si>
  <si>
    <t>CARIBE</t>
  </si>
  <si>
    <t>REGIONES_OCEANICAS</t>
  </si>
  <si>
    <t>11</t>
  </si>
  <si>
    <t>CARIBE CONTINENTAL</t>
  </si>
  <si>
    <t>12</t>
  </si>
  <si>
    <t>CARIBE OCEANICO</t>
  </si>
  <si>
    <t>13</t>
  </si>
  <si>
    <t>CARIBE INSULAR</t>
  </si>
  <si>
    <t>PACIFICO</t>
  </si>
  <si>
    <t>21</t>
  </si>
  <si>
    <t>PACIFICO CONTINENTAL</t>
  </si>
  <si>
    <t>22</t>
  </si>
  <si>
    <t>PACIFICO OCEANICO</t>
  </si>
  <si>
    <t>23</t>
  </si>
  <si>
    <t>PACIFICO INSULAR</t>
  </si>
  <si>
    <t>CONTINENTAL</t>
  </si>
  <si>
    <t>OTRAS</t>
  </si>
  <si>
    <t>050000000</t>
  </si>
  <si>
    <t>ANTIOQUIA</t>
  </si>
  <si>
    <t>DEPARTAMENTO</t>
  </si>
  <si>
    <t>080000000</t>
  </si>
  <si>
    <t>ATLANTICO</t>
  </si>
  <si>
    <t>130000000</t>
  </si>
  <si>
    <t>BOLIVAR</t>
  </si>
  <si>
    <t>190000000</t>
  </si>
  <si>
    <t>CAUCA</t>
  </si>
  <si>
    <t>230000000</t>
  </si>
  <si>
    <t>CORDOBA</t>
  </si>
  <si>
    <t>270000000</t>
  </si>
  <si>
    <t>CHOCO</t>
  </si>
  <si>
    <t>440000000</t>
  </si>
  <si>
    <t>LA GUAJIRA</t>
  </si>
  <si>
    <t>470000000</t>
  </si>
  <si>
    <t>MAGDALENA</t>
  </si>
  <si>
    <t>520000000</t>
  </si>
  <si>
    <t>NARIÑO</t>
  </si>
  <si>
    <t>700000000</t>
  </si>
  <si>
    <t>SUCRE</t>
  </si>
  <si>
    <t>760000000</t>
  </si>
  <si>
    <t>VALLE DEL CAUCA</t>
  </si>
  <si>
    <t>880000000</t>
  </si>
  <si>
    <t>Archipiélago de San Andrés, Providencia y Santa Ca</t>
  </si>
  <si>
    <t>050510000</t>
  </si>
  <si>
    <t>Arboletes (ANTIOQUIA)</t>
  </si>
  <si>
    <t>MUNICIPIO</t>
  </si>
  <si>
    <t>054900000</t>
  </si>
  <si>
    <t>Necocli (ANTIOQUIA)</t>
  </si>
  <si>
    <t>056470000</t>
  </si>
  <si>
    <t>San Andres (ANTIOQUIA)</t>
  </si>
  <si>
    <t>056590000</t>
  </si>
  <si>
    <t>San Juan De Uraba (ANTIOQUIA)</t>
  </si>
  <si>
    <t>058370000</t>
  </si>
  <si>
    <t>Turbo (ANTIOQUIA)</t>
  </si>
  <si>
    <t>080010000</t>
  </si>
  <si>
    <t>Barranquilla. Distrito Especial, Industrial (ATLANTICO)</t>
  </si>
  <si>
    <t>083720000</t>
  </si>
  <si>
    <t>Juan De Acosta (ATLANTICO)</t>
  </si>
  <si>
    <t>085490000</t>
  </si>
  <si>
    <t>Piojo (ATLANTICO)</t>
  </si>
  <si>
    <t>085730000</t>
  </si>
  <si>
    <t>Puerto Colombia (ATLANTICO)</t>
  </si>
  <si>
    <t>088320000</t>
  </si>
  <si>
    <t>Tubara (ATLANTICO)</t>
  </si>
  <si>
    <t>130010000</t>
  </si>
  <si>
    <t>Cartagena (CAR) (BOLIVAR)</t>
  </si>
  <si>
    <t>136730000</t>
  </si>
  <si>
    <t>Santa Catalina (BOLIVAR)</t>
  </si>
  <si>
    <t>138380000</t>
  </si>
  <si>
    <t>Turbana (BOLIVAR)</t>
  </si>
  <si>
    <t>193180000</t>
  </si>
  <si>
    <t>Guapi (CAUCA)</t>
  </si>
  <si>
    <t>194180000</t>
  </si>
  <si>
    <t>Lopez de Micay (CAUCA)</t>
  </si>
  <si>
    <t>198090000</t>
  </si>
  <si>
    <t>Timbiqui (CAUCA)</t>
  </si>
  <si>
    <t>234190000</t>
  </si>
  <si>
    <t>Los Cordobas (CORDOBA)</t>
  </si>
  <si>
    <t>235000000</t>
  </si>
  <si>
    <t>Moñitos (CORDOBA)</t>
  </si>
  <si>
    <t>235740000</t>
  </si>
  <si>
    <t>Puerto Escondido (CORDOBA)</t>
  </si>
  <si>
    <t>236720000</t>
  </si>
  <si>
    <t>San Antero (CORDOBA)</t>
  </si>
  <si>
    <t>236750000</t>
  </si>
  <si>
    <t>San Bernardo Del Viento (CORDOBA)</t>
  </si>
  <si>
    <t>270060000</t>
  </si>
  <si>
    <t>Acandí (CHOCO)</t>
  </si>
  <si>
    <t>270750000</t>
  </si>
  <si>
    <t>Bahia Solano (CHOCO)</t>
  </si>
  <si>
    <t>270770000</t>
  </si>
  <si>
    <t>Bajo Baudo (CHOCO)</t>
  </si>
  <si>
    <t>272500000</t>
  </si>
  <si>
    <t>Litoral del San Juan (CHOCO)</t>
  </si>
  <si>
    <t>273720000</t>
  </si>
  <si>
    <t>Jurado (CHOCO)</t>
  </si>
  <si>
    <t>274950000</t>
  </si>
  <si>
    <t>Nuqui (CHOCO)</t>
  </si>
  <si>
    <t>278000000</t>
  </si>
  <si>
    <t>Unguia (CHOCO)</t>
  </si>
  <si>
    <t>440010000</t>
  </si>
  <si>
    <t>Riohacha (LA GUAJIRA)</t>
  </si>
  <si>
    <t>440900000</t>
  </si>
  <si>
    <t>Dibulla (LA GUAJIRA)</t>
  </si>
  <si>
    <t>445600000</t>
  </si>
  <si>
    <t>Manaure (LA GUAJIRA)</t>
  </si>
  <si>
    <t>448470000</t>
  </si>
  <si>
    <t>Uribia (LA GUAJIRA)</t>
  </si>
  <si>
    <t>470010000</t>
  </si>
  <si>
    <t>Santa Marta, DTHC. (MAGDALENA)</t>
  </si>
  <si>
    <t>470530000</t>
  </si>
  <si>
    <t>Aracataca (MAGDALENA)</t>
  </si>
  <si>
    <t>471890000</t>
  </si>
  <si>
    <t>Ciénaga (MAGDALENA)</t>
  </si>
  <si>
    <t>472680000</t>
  </si>
  <si>
    <t>El Reten (MAGDALENA)</t>
  </si>
  <si>
    <t>475510000</t>
  </si>
  <si>
    <t>Pivijay (MAGDALENA)</t>
  </si>
  <si>
    <t>475700000</t>
  </si>
  <si>
    <t>Puebloviejo (MAGDALENA)</t>
  </si>
  <si>
    <t>476050000</t>
  </si>
  <si>
    <t>Remolino (MAGDALENA)</t>
  </si>
  <si>
    <t>476750000</t>
  </si>
  <si>
    <t>Salamina (MAGDALENA)</t>
  </si>
  <si>
    <t>477450000</t>
  </si>
  <si>
    <t>Sitionuevo (MAGDALENA)</t>
  </si>
  <si>
    <t>522500000</t>
  </si>
  <si>
    <t>El Charco (NARIÑO)</t>
  </si>
  <si>
    <t>523900000</t>
  </si>
  <si>
    <t>La Tola (NARIÑO)</t>
  </si>
  <si>
    <t>524730000</t>
  </si>
  <si>
    <t>Mosquera (NARIÑO)</t>
  </si>
  <si>
    <t>524900000</t>
  </si>
  <si>
    <t>Olaya Herrera (NARIÑO)</t>
  </si>
  <si>
    <t>525200000</t>
  </si>
  <si>
    <t>Francisco Pizarro (NARIÑO)</t>
  </si>
  <si>
    <t>526960000</t>
  </si>
  <si>
    <t>Santa Bárbara De Iscuandé (NARIÑO)</t>
  </si>
  <si>
    <t>528350000</t>
  </si>
  <si>
    <t>Tumaco (NARIÑO)</t>
  </si>
  <si>
    <t>702210000</t>
  </si>
  <si>
    <t>Coveñas (SUCRE)</t>
  </si>
  <si>
    <t>707130000</t>
  </si>
  <si>
    <t>San Onofre (SUCRE)</t>
  </si>
  <si>
    <t>708200000</t>
  </si>
  <si>
    <t>Santiago de Tolu (SUCRE)</t>
  </si>
  <si>
    <t>761090000</t>
  </si>
  <si>
    <t>Buenaventura (VALLE DEL CAUCA)</t>
  </si>
  <si>
    <t>880010000</t>
  </si>
  <si>
    <t>San Andrés (SAN) (Archipiélago de San Andrés, Providencia y Santa Ca)</t>
  </si>
  <si>
    <t>885640000</t>
  </si>
  <si>
    <t>Providencia (Archipiélago de San Andrés, Providencia y Santa Ca)</t>
  </si>
  <si>
    <t>AMPCRB</t>
  </si>
  <si>
    <t>Area Marina Protegida Corales del Rosario y San Bernardo</t>
  </si>
  <si>
    <t>DMICAIMAN</t>
  </si>
  <si>
    <t>Distrito de Manejo La Caimanera Regional CARSUCRE</t>
  </si>
  <si>
    <t>DMICISPATA</t>
  </si>
  <si>
    <t>Distrito Manejo Integrado Bahía de Cispatá CVS</t>
  </si>
  <si>
    <t>DMICMBMF</t>
  </si>
  <si>
    <t>Distrito Nal. de Manejo Integrado Cabo Manglares Bajo Mira-Frontera</t>
  </si>
  <si>
    <t>DMIDRR</t>
  </si>
  <si>
    <t>Distrito Regional de Manejo Integrado Delta del Río Ranchería</t>
  </si>
  <si>
    <t>DMIEMBB</t>
  </si>
  <si>
    <t>Distrito Regional de Manejo Integrado Encanto Manglares del Bajo Baudó</t>
  </si>
  <si>
    <t>DMILAM</t>
  </si>
  <si>
    <t>Distrito Regional de Manejo Integrado Lago Azul los Manatíes</t>
  </si>
  <si>
    <t>DMIMRG</t>
  </si>
  <si>
    <t>Distrito de Manejo Integrado Musichi CORPOGUAJIRA</t>
  </si>
  <si>
    <t>DMIPLCRC</t>
  </si>
  <si>
    <t>Distrito Regional de Manejo La Playona - Loma de Caleta</t>
  </si>
  <si>
    <t>DMIPRCVC</t>
  </si>
  <si>
    <t>Distrito de Manejo Integrado La Plata</t>
  </si>
  <si>
    <t>DMIR</t>
  </si>
  <si>
    <t>Distrito de Manejo Integrado Ensenada de Rionegro,Salado y Marimonda</t>
  </si>
  <si>
    <t>DMITCC</t>
  </si>
  <si>
    <t>Distrito Regional de Manejo Golfo de Tribugá Cabo Corrientes</t>
  </si>
  <si>
    <t>DMIYM</t>
  </si>
  <si>
    <t>Distrito Nal. de Manejo Integrado Yuruparí - Malpelo</t>
  </si>
  <si>
    <t>No aplica</t>
  </si>
  <si>
    <t>PNNBPK</t>
  </si>
  <si>
    <t>Parque Nacional Natural Bahía Portete Kaurrele</t>
  </si>
  <si>
    <t>PNNCP</t>
  </si>
  <si>
    <t>Parque Nacional Natural Corales de Profundidad</t>
  </si>
  <si>
    <t>PNNCRB</t>
  </si>
  <si>
    <t>Parque Nacional Natural Corales del Rosario y San Bernardo</t>
  </si>
  <si>
    <t>PNNGOR</t>
  </si>
  <si>
    <t>Parque Nacional Natural Gorgona</t>
  </si>
  <si>
    <t>PNNK</t>
  </si>
  <si>
    <t>Parque Nacional Natural Los Katios</t>
  </si>
  <si>
    <t>PNNOPBL</t>
  </si>
  <si>
    <t>Parque Nacional Natural Old Providence and McBean Lagoon</t>
  </si>
  <si>
    <t>PNNSAN</t>
  </si>
  <si>
    <t>Parque Nacional Natural Sanquianga</t>
  </si>
  <si>
    <t>PNNSNSM</t>
  </si>
  <si>
    <t>Parque Nacional Natural Sierra Nevada de Santa Marta</t>
  </si>
  <si>
    <t>PNNTAY</t>
  </si>
  <si>
    <t>Parque Nacional Natural Tayrona</t>
  </si>
  <si>
    <t>PNNUBMN</t>
  </si>
  <si>
    <t xml:space="preserve">Parque Nacional Natural Uramba Bahía Málaga </t>
  </si>
  <si>
    <t>PNNUTP</t>
  </si>
  <si>
    <t>Parque Nacional Natural Utría</t>
  </si>
  <si>
    <t>PNRLSC</t>
  </si>
  <si>
    <t>Parque Regional Humedales del río León y Suriquí Regional CORPOURABA</t>
  </si>
  <si>
    <t>PNRMG</t>
  </si>
  <si>
    <t>Parque Regional Manglares de Guacamayas</t>
  </si>
  <si>
    <t>PRNARC</t>
  </si>
  <si>
    <t>Parque Regional S. Manglárico Rio Atrato CORPOURABA</t>
  </si>
  <si>
    <t>PRNC</t>
  </si>
  <si>
    <t>Parque Natural Regional El Comedero</t>
  </si>
  <si>
    <t>PRNJC</t>
  </si>
  <si>
    <t>Parque Regional Natural "Johnny Cay"</t>
  </si>
  <si>
    <t>PRNOP</t>
  </si>
  <si>
    <t>Parque Regional Old Point</t>
  </si>
  <si>
    <t>PRNP</t>
  </si>
  <si>
    <t>Parque Regional Peak</t>
  </si>
  <si>
    <t>PRNSRCVC</t>
  </si>
  <si>
    <t>Parque Regional La Sierpe Regional</t>
  </si>
  <si>
    <t>RBSF</t>
  </si>
  <si>
    <t>Reserva de Biosfera "Sea Flower"</t>
  </si>
  <si>
    <t>RCURABA</t>
  </si>
  <si>
    <t>Regional CORPOURABA</t>
  </si>
  <si>
    <t>RCVS</t>
  </si>
  <si>
    <t>Regional CVS</t>
  </si>
  <si>
    <t>SFFAPPN</t>
  </si>
  <si>
    <t>Santuario de Fauna Acandí-Playón-Playona</t>
  </si>
  <si>
    <t>SFFCGSM</t>
  </si>
  <si>
    <t>Santuario de Fauna y Flora Ciénaga Grande de Santa Marta</t>
  </si>
  <si>
    <t>SFFFLAM</t>
  </si>
  <si>
    <t>Santuario de Fauna y Flora los Flamencos</t>
  </si>
  <si>
    <t>SFFMAL</t>
  </si>
  <si>
    <t>Santuario de Fauna y Flora Malpelo</t>
  </si>
  <si>
    <t>SFFMH</t>
  </si>
  <si>
    <t>Santuario de Fauna y Flora Mono Hernandez  "El Corchal"</t>
  </si>
  <si>
    <t>VPISAL</t>
  </si>
  <si>
    <t>Via Parque Isla de Salamanca</t>
  </si>
  <si>
    <t>10000</t>
  </si>
  <si>
    <t>ECORREGION CDG</t>
  </si>
  <si>
    <t>11010</t>
  </si>
  <si>
    <t>Guajira</t>
  </si>
  <si>
    <t>11020</t>
  </si>
  <si>
    <t>Palomino</t>
  </si>
  <si>
    <t>11030</t>
  </si>
  <si>
    <t>Tayrona</t>
  </si>
  <si>
    <t>11040</t>
  </si>
  <si>
    <t>Magdalena</t>
  </si>
  <si>
    <t>11041</t>
  </si>
  <si>
    <t>Golfo de Salamanca</t>
  </si>
  <si>
    <t>11042</t>
  </si>
  <si>
    <t>Ciénaga Grande de Santa Marta</t>
  </si>
  <si>
    <t>11043</t>
  </si>
  <si>
    <t>Galerazamba</t>
  </si>
  <si>
    <t>11050</t>
  </si>
  <si>
    <t>Golfo de Morrosquillo</t>
  </si>
  <si>
    <t>11060</t>
  </si>
  <si>
    <t>Archipiélagos Coralinos</t>
  </si>
  <si>
    <t>11070</t>
  </si>
  <si>
    <t>Darién</t>
  </si>
  <si>
    <t>11071</t>
  </si>
  <si>
    <t>Arboletes</t>
  </si>
  <si>
    <t>11072</t>
  </si>
  <si>
    <t>Atrato</t>
  </si>
  <si>
    <t>11073</t>
  </si>
  <si>
    <t>Capurganá</t>
  </si>
  <si>
    <t>12090</t>
  </si>
  <si>
    <t>Caribe Oceánico</t>
  </si>
  <si>
    <t>13080</t>
  </si>
  <si>
    <t>San Andrés y Providencia</t>
  </si>
  <si>
    <t>20000</t>
  </si>
  <si>
    <t>21100</t>
  </si>
  <si>
    <t>Pacífico Norte</t>
  </si>
  <si>
    <t>21110</t>
  </si>
  <si>
    <t>Baudó</t>
  </si>
  <si>
    <t>21120</t>
  </si>
  <si>
    <t>Buenaventura</t>
  </si>
  <si>
    <t>21130</t>
  </si>
  <si>
    <t>Naya</t>
  </si>
  <si>
    <t>21140</t>
  </si>
  <si>
    <t>Sanquianga</t>
  </si>
  <si>
    <t>21150</t>
  </si>
  <si>
    <t>Tumaco</t>
  </si>
  <si>
    <t>21160</t>
  </si>
  <si>
    <t>Gorgona</t>
  </si>
  <si>
    <t>22180</t>
  </si>
  <si>
    <t>Pacífico Oceánico</t>
  </si>
  <si>
    <t>23170</t>
  </si>
  <si>
    <t>Malpelo</t>
  </si>
  <si>
    <t>30000</t>
  </si>
  <si>
    <t>40000</t>
  </si>
  <si>
    <t>USERNAME_EMAIL</t>
  </si>
  <si>
    <t>NOMBRE</t>
  </si>
  <si>
    <t>APELLIDO</t>
  </si>
  <si>
    <t>PROFESION</t>
  </si>
  <si>
    <t>ESPECIALIDAD</t>
  </si>
  <si>
    <t>ENTIDAD</t>
  </si>
  <si>
    <t>CODIGO</t>
  </si>
  <si>
    <t>TITULO</t>
  </si>
  <si>
    <t>NOMBRE_ALTERNO</t>
  </si>
  <si>
    <t>FINICIO</t>
  </si>
  <si>
    <t>FFINALIZO</t>
  </si>
  <si>
    <t>EJECUTOR</t>
  </si>
  <si>
    <t>Aplicación de técnicas nucleares e isotópicas en la solución de problemas específicos del manejo integrado de cuencas y zonas costeras del Gran Caribe</t>
  </si>
  <si>
    <t>RLA 7012 MIZC Caribe</t>
  </si>
  <si>
    <t>OIEA</t>
  </si>
  <si>
    <t>CO</t>
  </si>
  <si>
    <t>S</t>
  </si>
  <si>
    <t>XX</t>
  </si>
  <si>
    <t>INSTRUCCIONES INSERTAR ESTACIONES EN GEOG</t>
  </si>
  <si>
    <t xml:space="preserve">1. Complete informacion de geograficos.cestaciones_raiz
2. Importe (inserte)  los datos  geograficos.cestaciones_raiz (herramienta sql)
3. Obtenga los ID_ESTACION asignados (son consecutivos, pueden estimarse), 
4. Extraiga los ID_ESTACION asignados y copielos a la plantilla. Verifique la correspondencia.
5. Copie la fila N1 hasta la columna que el usuario tenga atributos (ITEM no nulos) en la fila 2 a partir de la columna AI
NO SE ACEPTAN NULOS EN VALOR
6. utilice la formula en la columna AI, (arrastrando para obtener el sql a ejecutar)
7. Copie el SQL y ejecutelo.
8. Verifique
9. Si es necesario refrequela VM CLOCALIDAD
</t>
  </si>
  <si>
    <t xml:space="preserve"> </t>
  </si>
  <si>
    <t>NODO_PADRE</t>
  </si>
  <si>
    <t>TEXTO OBLIGATORIO</t>
  </si>
  <si>
    <t>CONSECUTIVO_ESTACION</t>
  </si>
  <si>
    <t>VIGENTE
(S/N)</t>
  </si>
  <si>
    <t>TIPO NODO</t>
  </si>
  <si>
    <t>NUMERO OBLIGATORIO</t>
  </si>
  <si>
    <r>
      <t xml:space="preserve">Emplee esta plantilla para ingresar nuevos proyectos, estaciones o usarios para culesquiera de los </t>
    </r>
    <r>
      <rPr>
        <b/>
        <sz val="11"/>
        <color indexed="8"/>
        <rFont val="Arial"/>
        <family val="2"/>
      </rPr>
      <t>módulos del SIAM</t>
    </r>
    <r>
      <rPr>
        <sz val="11"/>
        <color indexed="8"/>
        <rFont val="Arial"/>
        <family val="2"/>
      </rPr>
      <t xml:space="preserve">.
Para el formato de los datos utilice la </t>
    </r>
    <r>
      <rPr>
        <b/>
        <sz val="11"/>
        <color indexed="8"/>
        <rFont val="Arial"/>
        <family val="2"/>
      </rPr>
      <t>fila de ejemplo</t>
    </r>
    <r>
      <rPr>
        <sz val="11"/>
        <color indexed="8"/>
        <rFont val="Arial"/>
        <family val="2"/>
      </rPr>
      <t xml:space="preserve">.
Para agregar </t>
    </r>
    <r>
      <rPr>
        <b/>
        <sz val="11"/>
        <color indexed="8"/>
        <rFont val="Arial"/>
        <family val="2"/>
      </rPr>
      <t>ESTACIONES</t>
    </r>
    <r>
      <rPr>
        <sz val="11"/>
        <color indexed="8"/>
        <rFont val="Arial"/>
        <family val="2"/>
      </rPr>
      <t xml:space="preserve"> o </t>
    </r>
    <r>
      <rPr>
        <b/>
        <sz val="11"/>
        <color indexed="8"/>
        <rFont val="Arial"/>
        <family val="2"/>
      </rPr>
      <t>PUNTOS DE RECOLECCION DE DATOS</t>
    </r>
    <r>
      <rPr>
        <sz val="11"/>
        <color indexed="8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No inserte COLUMNAS
</t>
    </r>
    <r>
      <rPr>
        <sz val="11"/>
        <color indexed="8"/>
        <rFont val="Arial"/>
        <family val="2"/>
      </rPr>
      <t xml:space="preserve">
Revise la lista de la pestaña </t>
    </r>
    <r>
      <rPr>
        <b/>
        <sz val="11"/>
        <color indexed="8"/>
        <rFont val="Arial"/>
        <family val="2"/>
      </rPr>
      <t>VARIABLES</t>
    </r>
    <r>
      <rPr>
        <sz val="11"/>
        <color indexed="8"/>
        <rFont val="Arial"/>
        <family val="2"/>
      </rPr>
      <t xml:space="preserve"> e identifique las que va a definir para cada estación.
En la fila 2 de la hoja de estación seleccione en las columnas  que están después de la N las variables que seleccionó en el paso previo.
Si la variable es </t>
    </r>
    <r>
      <rPr>
        <b/>
        <sz val="11"/>
        <color indexed="8"/>
        <rFont val="Arial"/>
        <family val="2"/>
      </rPr>
      <t>CODIFICADA</t>
    </r>
    <r>
      <rPr>
        <sz val="11"/>
        <color indexed="8"/>
        <rFont val="Arial"/>
        <family val="2"/>
      </rPr>
      <t xml:space="preserve"> utilice los codigos que se asignan en la hoja de </t>
    </r>
    <r>
      <rPr>
        <b/>
        <sz val="11"/>
        <color indexed="8"/>
        <rFont val="Arial"/>
        <family val="2"/>
      </rPr>
      <t>LISTASCONTROLADAS</t>
    </r>
    <r>
      <rPr>
        <sz val="11"/>
        <color indexed="8"/>
        <rFont val="Arial"/>
        <family val="2"/>
      </rPr>
      <t xml:space="preserve">.
</t>
    </r>
  </si>
  <si>
    <t>Instrucciones:</t>
  </si>
  <si>
    <t>ID PROYECTO</t>
  </si>
  <si>
    <t>11.0546278</t>
  </si>
  <si>
    <t>sam.sm@invemar.org.co</t>
  </si>
  <si>
    <t>Samuel</t>
  </si>
  <si>
    <t>Ortiz</t>
  </si>
  <si>
    <t>Seleccione los atributos relacionados a la estación/parcela/punto de monitoreo de las listas desplegables desde la columna N hasta la columna 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</si>
</sst>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"/>
  </numFmts>
  <fonts count="19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2"/>
      <name val="Arial"/>
      <family val="2"/>
    </font>
    <font>
      <b/>
      <sz val="12"/>
      <color indexed="8"/>
      <name val="Calibri"/>
      <family val="2"/>
      <scheme val="minor"/>
    </font>
    <font>
      <sz val="12"/>
      <name val="Dialog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4"/>
      <color indexed="8"/>
      <name val="Arial"/>
      <family val="2"/>
    </font>
    <font>
      <sz val="10"/>
      <color theme="10"/>
      <name val="Arial"/>
      <family val="2"/>
    </font>
    <font>
      <sz val="10"/>
      <color indexed="81"/>
      <name val="Tahoma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2" fillId="0" borderId="0" xfId="0" applyFont="1"/>
    <xf numFmtId="3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8" fillId="0" borderId="0" xfId="0" applyFont="1"/>
    <xf numFmtId="0" fontId="8" fillId="8" borderId="0" xfId="0" applyFont="1" applyFill="1"/>
    <xf numFmtId="0" fontId="5" fillId="0" borderId="0" xfId="0" applyFont="1"/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5" fillId="0" borderId="8" xfId="0" applyFont="1" applyBorder="1"/>
    <xf numFmtId="0" fontId="5" fillId="7" borderId="8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/>
    <xf numFmtId="0" fontId="16" fillId="0" borderId="8" xfId="1" applyFont="1" applyBorder="1"/>
    <xf numFmtId="0" fontId="0" fillId="0" borderId="8" xfId="0" applyFont="1" applyBorder="1"/>
    <xf numFmtId="0" fontId="1" fillId="0" borderId="8" xfId="0" applyFont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sam.sm@invemar.org.c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B3" sqref="B3:B14"/>
    </sheetView>
  </sheetViews>
  <sheetFormatPr baseColWidth="10" defaultColWidth="11.42578125" defaultRowHeight="12.75"/>
  <cols>
    <col min="1" max="1" width="11.42578125" style="5"/>
    <col min="2" max="2" width="89" style="16" customWidth="1"/>
    <col min="3" max="3" width="11.42578125" style="5"/>
    <col min="4" max="4" width="99.7109375" style="5" customWidth="1"/>
    <col min="5" max="5" width="11.42578125" style="5"/>
    <col min="6" max="6" width="13.7109375" style="5" customWidth="1"/>
    <col min="7" max="16384" width="11.42578125" style="5"/>
  </cols>
  <sheetData>
    <row r="1" spans="2:4">
      <c r="C1" s="6" t="s">
        <v>0</v>
      </c>
      <c r="D1" s="6" t="s">
        <v>1</v>
      </c>
    </row>
    <row r="2" spans="2:4" ht="19.5" customHeight="1">
      <c r="B2" s="20" t="s">
        <v>515</v>
      </c>
      <c r="C2" s="6">
        <v>2</v>
      </c>
      <c r="D2" s="7">
        <v>44418</v>
      </c>
    </row>
    <row r="3" spans="2:4" ht="15.75" customHeight="1">
      <c r="B3" s="57" t="s">
        <v>514</v>
      </c>
      <c r="D3" s="12"/>
    </row>
    <row r="4" spans="2:4" ht="15.75" customHeight="1">
      <c r="B4" s="57"/>
      <c r="D4" s="12"/>
    </row>
    <row r="5" spans="2:4" ht="15" customHeight="1">
      <c r="B5" s="57"/>
      <c r="D5" s="12"/>
    </row>
    <row r="6" spans="2:4" ht="15" customHeight="1">
      <c r="B6" s="57"/>
      <c r="D6" s="13"/>
    </row>
    <row r="7" spans="2:4" ht="15" customHeight="1">
      <c r="B7" s="57"/>
      <c r="D7" s="13"/>
    </row>
    <row r="8" spans="2:4" ht="15">
      <c r="B8" s="57"/>
      <c r="D8" s="13"/>
    </row>
    <row r="9" spans="2:4">
      <c r="B9" s="57"/>
      <c r="D9" s="14"/>
    </row>
    <row r="10" spans="2:4" ht="30" customHeight="1">
      <c r="B10" s="57"/>
      <c r="D10" s="15"/>
    </row>
    <row r="11" spans="2:4" ht="30" customHeight="1">
      <c r="B11" s="57"/>
      <c r="D11" s="13"/>
    </row>
    <row r="12" spans="2:4" ht="30" customHeight="1">
      <c r="B12" s="57"/>
      <c r="D12" s="13"/>
    </row>
    <row r="13" spans="2:4" ht="15">
      <c r="B13" s="57"/>
      <c r="D13" s="13"/>
    </row>
    <row r="14" spans="2:4">
      <c r="B14" s="57"/>
    </row>
    <row r="22" spans="2:2" ht="13.9" customHeight="1"/>
    <row r="23" spans="2:2" ht="26.45" customHeight="1">
      <c r="B23" s="17" t="s">
        <v>505</v>
      </c>
    </row>
    <row r="24" spans="2:2" ht="152.44999999999999" customHeight="1">
      <c r="B24" s="17" t="s">
        <v>506</v>
      </c>
    </row>
  </sheetData>
  <mergeCells count="1">
    <mergeCell ref="B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09"/>
  <sheetViews>
    <sheetView tabSelected="1" zoomScale="86" zoomScaleNormal="86" workbookViewId="0">
      <selection activeCell="A7" sqref="A7"/>
    </sheetView>
  </sheetViews>
  <sheetFormatPr baseColWidth="10" defaultColWidth="11.42578125" defaultRowHeight="25.15" customHeight="1"/>
  <cols>
    <col min="1" max="1" width="19.42578125" style="16" bestFit="1" customWidth="1"/>
    <col min="2" max="2" width="25.140625" style="16" customWidth="1"/>
    <col min="3" max="3" width="63.42578125" style="16" customWidth="1"/>
    <col min="4" max="4" width="14" style="16" bestFit="1" customWidth="1"/>
    <col min="5" max="5" width="10.7109375" style="16" customWidth="1"/>
    <col min="6" max="6" width="13.7109375" style="16" hidden="1" customWidth="1"/>
    <col min="7" max="7" width="12.85546875" style="16" hidden="1" customWidth="1"/>
    <col min="8" max="8" width="11.85546875" style="16" hidden="1" customWidth="1"/>
    <col min="9" max="9" width="10.28515625" style="16" hidden="1" customWidth="1"/>
    <col min="10" max="10" width="17.85546875" style="16" hidden="1" customWidth="1"/>
    <col min="11" max="11" width="19" style="16" hidden="1" customWidth="1"/>
    <col min="12" max="12" width="13.28515625" style="16" hidden="1" customWidth="1"/>
    <col min="13" max="13" width="33.5703125" style="16" hidden="1" customWidth="1"/>
    <col min="14" max="14" width="61.28515625" style="34" customWidth="1"/>
    <col min="15" max="15" width="40.5703125" style="34" customWidth="1"/>
    <col min="16" max="16" width="29" style="34" customWidth="1"/>
    <col min="17" max="17" width="29.140625" style="34" customWidth="1"/>
    <col min="18" max="18" width="28.5703125" style="34" customWidth="1"/>
    <col min="19" max="19" width="20.42578125" style="34" customWidth="1"/>
    <col min="20" max="22" width="11.42578125" style="34"/>
    <col min="23" max="23" width="13" style="34" customWidth="1"/>
    <col min="24" max="24" width="11.42578125" style="34"/>
    <col min="25" max="25" width="17.85546875" style="34" customWidth="1"/>
    <col min="26" max="34" width="11.42578125" style="34"/>
    <col min="35" max="37" width="28.7109375" style="16" hidden="1" customWidth="1"/>
    <col min="38" max="39" width="0" style="16" hidden="1" customWidth="1"/>
    <col min="40" max="40" width="11.7109375" style="16" hidden="1" customWidth="1"/>
    <col min="41" max="42" width="0" style="16" hidden="1" customWidth="1"/>
    <col min="43" max="16384" width="11.42578125" style="16"/>
  </cols>
  <sheetData>
    <row r="1" spans="1:44" ht="25.15" customHeight="1">
      <c r="N1" s="58" t="s">
        <v>521</v>
      </c>
      <c r="O1" s="58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44" ht="25.15" customHeight="1">
      <c r="N2" s="58"/>
      <c r="O2" s="5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44" ht="25.15" customHeight="1" thickBot="1">
      <c r="N3" s="59"/>
      <c r="O3" s="59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44" s="18" customFormat="1" ht="25.15" customHeight="1" thickBot="1">
      <c r="A4" s="21" t="s">
        <v>2</v>
      </c>
      <c r="B4" s="22" t="s">
        <v>510</v>
      </c>
      <c r="C4" s="23" t="s">
        <v>504</v>
      </c>
      <c r="D4" s="24" t="s">
        <v>3</v>
      </c>
      <c r="E4" s="21" t="s">
        <v>4</v>
      </c>
      <c r="F4" s="25" t="s">
        <v>508</v>
      </c>
      <c r="G4" s="25" t="s">
        <v>5</v>
      </c>
      <c r="H4" s="25" t="s">
        <v>6</v>
      </c>
      <c r="I4" s="25" t="s">
        <v>7</v>
      </c>
      <c r="J4" s="21" t="s">
        <v>8</v>
      </c>
      <c r="K4" s="25" t="s">
        <v>9</v>
      </c>
      <c r="L4" s="26" t="s">
        <v>10</v>
      </c>
      <c r="M4" s="25"/>
      <c r="N4" s="27">
        <f>IF(N5="","",INDEX(VARIABLES!$A$2:$K$56,MATCH(EstacionParaAgregar!N5,VARIABLES!$C$2:$C$56,0),1))</f>
        <v>8</v>
      </c>
      <c r="O4" s="27">
        <f>IF(O5="","",INDEX(VARIABLES!$A$2:$K$56,MATCH(EstacionParaAgregar!O5,VARIABLES!$C$2:$C$56,0),1))</f>
        <v>10</v>
      </c>
      <c r="P4" s="27">
        <f>IF(P5="","",INDEX(VARIABLES!$A$2:$K$56,MATCH(EstacionParaAgregar!P5,VARIABLES!$C$2:$C$56,0),1))</f>
        <v>12</v>
      </c>
      <c r="Q4" s="27" t="str">
        <f>IF(Q5="","",INDEX(VARIABLES!$A$2:$K$56,MATCH(EstacionParaAgregar!Q5,VARIABLES!$C$2:$C$56,0),1))</f>
        <v/>
      </c>
      <c r="R4" s="27" t="str">
        <f>IF(R5="","",INDEX(VARIABLES!$A$2:$K$56,MATCH(EstacionParaAgregar!R5,VARIABLES!$C$2:$C$56,0),1))</f>
        <v/>
      </c>
      <c r="S4" s="27" t="str">
        <f>IF(S5="","",INDEX(VARIABLES!$A$2:$K$56,MATCH(EstacionParaAgregar!S5,VARIABLES!$C$2:$C$56,0),1))</f>
        <v/>
      </c>
      <c r="T4" s="27" t="str">
        <f>IF(T5="","",INDEX(VARIABLES!$A$2:$K$56,MATCH(EstacionParaAgregar!T5,VARIABLES!$C$2:$C$56,0),1))</f>
        <v/>
      </c>
      <c r="U4" s="27" t="str">
        <f>IF(U5="","",INDEX(VARIABLES!$A$2:$K$56,MATCH(EstacionParaAgregar!U5,VARIABLES!$C$2:$C$56,0),1))</f>
        <v/>
      </c>
      <c r="V4" s="27" t="str">
        <f>IF(V5="","",INDEX(VARIABLES!$A$2:$K$56,MATCH(EstacionParaAgregar!V5,VARIABLES!$C$2:$C$56,0),1))</f>
        <v/>
      </c>
      <c r="W4" s="27" t="str">
        <f>IF(W5="","",INDEX(VARIABLES!$A$2:$K$56,MATCH(EstacionParaAgregar!W5,VARIABLES!$C$2:$C$56,0),1))</f>
        <v/>
      </c>
      <c r="X4" s="27" t="str">
        <f>IF(X5="","",INDEX(VARIABLES!$A$2:$K$56,MATCH(EstacionParaAgregar!X5,VARIABLES!$C$2:$C$56,0),1))</f>
        <v/>
      </c>
      <c r="Y4" s="27" t="str">
        <f>IF(Y5="","",INDEX(VARIABLES!$A$2:$K$56,MATCH(EstacionParaAgregar!Y5,VARIABLES!$C$2:$C$56,0),1))</f>
        <v/>
      </c>
      <c r="Z4" s="27" t="str">
        <f>IF(Z5="","",INDEX(VARIABLES!$A$2:$K$56,MATCH(EstacionParaAgregar!Z5,VARIABLES!$C$2:$C$56,0),1))</f>
        <v/>
      </c>
      <c r="AA4" s="27" t="str">
        <f>IF(AA5="","",INDEX(VARIABLES!$A$2:$K$56,MATCH(EstacionParaAgregar!AA5,VARIABLES!$C$2:$C$56,0),1))</f>
        <v/>
      </c>
      <c r="AB4" s="27" t="str">
        <f>IF(AB5="","",INDEX(VARIABLES!$A$2:$K$56,MATCH(EstacionParaAgregar!AB5,VARIABLES!$C$2:$C$56,0),1))</f>
        <v/>
      </c>
      <c r="AC4" s="27" t="str">
        <f>IF(AC5="","",INDEX(VARIABLES!$A$2:$K$56,MATCH(EstacionParaAgregar!AC5,VARIABLES!$C$2:$C$56,0),1))</f>
        <v/>
      </c>
      <c r="AD4" s="27" t="str">
        <f>IF(AD5="","",INDEX(VARIABLES!$A$2:$K$56,MATCH(EstacionParaAgregar!AD5,VARIABLES!$C$2:$C$56,0),1))</f>
        <v/>
      </c>
      <c r="AE4" s="27" t="str">
        <f>IF(AE5="","",INDEX(VARIABLES!$A$2:$K$56,MATCH(EstacionParaAgregar!AE5,VARIABLES!$C$2:$C$56,0),1))</f>
        <v/>
      </c>
      <c r="AF4" s="27" t="str">
        <f>IF(AF5="","",INDEX(VARIABLES!$A$2:$K$56,MATCH(EstacionParaAgregar!AF5,VARIABLES!$C$2:$C$56,0),1))</f>
        <v/>
      </c>
      <c r="AG4" s="27" t="str">
        <f>IF(AG5="","",INDEX(VARIABLES!$A$2:$K$56,MATCH(EstacionParaAgregar!AG5,VARIABLES!$C$2:$C$56,0),1))</f>
        <v/>
      </c>
      <c r="AH4" s="53" t="str">
        <f>IF(AH5="","",INDEX(VARIABLES!$A$2:$K$56,MATCH(EstacionParaAgregar!AH5,VARIABLES!$C$2:$C$56,0),1))</f>
        <v/>
      </c>
    </row>
    <row r="5" spans="1:44" s="18" customFormat="1" ht="25.15" customHeight="1" thickBot="1">
      <c r="A5" s="28" t="s">
        <v>12</v>
      </c>
      <c r="B5" s="29" t="s">
        <v>13</v>
      </c>
      <c r="C5" s="29" t="s">
        <v>14</v>
      </c>
      <c r="D5" s="29" t="s">
        <v>516</v>
      </c>
      <c r="E5" s="29" t="s">
        <v>511</v>
      </c>
      <c r="F5" s="29"/>
      <c r="G5" s="29"/>
      <c r="H5" s="29" t="s">
        <v>512</v>
      </c>
      <c r="I5" s="29" t="s">
        <v>7</v>
      </c>
      <c r="J5" s="29"/>
      <c r="K5" s="29"/>
      <c r="L5" s="29"/>
      <c r="M5" s="29"/>
      <c r="N5" s="30" t="s">
        <v>15</v>
      </c>
      <c r="O5" s="30" t="s">
        <v>16</v>
      </c>
      <c r="P5" s="30" t="s">
        <v>17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51"/>
      <c r="AH5" s="54"/>
      <c r="AI5" s="56">
        <f>N4</f>
        <v>8</v>
      </c>
      <c r="AJ5" s="56">
        <f t="shared" ref="AJ5:AK5" si="0">O4</f>
        <v>10</v>
      </c>
      <c r="AK5" s="56">
        <f t="shared" si="0"/>
        <v>12</v>
      </c>
      <c r="AL5" s="56" t="str">
        <f t="shared" ref="AL5" si="1">Q4</f>
        <v/>
      </c>
      <c r="AM5" s="56" t="str">
        <f t="shared" ref="AM5" si="2">R4</f>
        <v/>
      </c>
      <c r="AN5" s="56" t="str">
        <f t="shared" ref="AN5" si="3">S4</f>
        <v/>
      </c>
      <c r="AO5" s="56" t="str">
        <f t="shared" ref="AO5" si="4">T4</f>
        <v/>
      </c>
      <c r="AP5" s="56" t="str">
        <f t="shared" ref="AP5" si="5">U4</f>
        <v/>
      </c>
    </row>
    <row r="6" spans="1:44" s="19" customFormat="1" ht="25.15" customHeight="1" thickBot="1">
      <c r="A6" s="31" t="s">
        <v>509</v>
      </c>
      <c r="B6" s="32" t="s">
        <v>513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 t="str">
        <f>CONCATENATE("select ID_ESTACION, FSISTEMA, PREFIJO_ESTACION, CONSECUTIVO_ESTACION, ID_PROYECTO, VIGENTE, NODO_PADRE, NODO_FINAL, 
TIPO_NODO, PAIS_LOC, ID_METODOLOGIA,  ID_TIPO_REGISTRO
from GEOGRAFICOS.CESTACIONES_RAIZ  
where ID_PROYECTO in (", D7, ")  order by ID_ESTACION;")</f>
        <v>select ID_ESTACION, FSISTEMA, PREFIJO_ESTACION, CONSECUTIVO_ESTACION, ID_PROYECTO, VIGENTE, NODO_PADRE, NODO_FINAL, 
TIPO_NODO, PAIS_LOC, ID_METODOLOGIA,  ID_TIPO_REGISTRO
from GEOGRAFICOS.CESTACIONES_RAIZ  
where ID_PROYECTO in (3498)  order by ID_ESTACION;</v>
      </c>
      <c r="N6" s="32" t="str">
        <f>IF(N5="","",INDEX(VARIABLES!$A$2:$I$56,MATCH(EstacionParaAgregar!N5,VARIABLES!$C$2:$C$56,0),9))</f>
        <v xml:space="preserve">Nombre del lugar </v>
      </c>
      <c r="O6" s="32" t="str">
        <f>IF(O5="","",INDEX(VARIABLES!$A$2:$I$56,MATCH(EstacionParaAgregar!O5,VARIABLES!$C$2:$C$56,0),9))</f>
        <v>Latitud inicio</v>
      </c>
      <c r="P6" s="32" t="str">
        <f>IF(P5="","",INDEX(VARIABLES!$A$2:$I$56,MATCH(EstacionParaAgregar!P5,VARIABLES!$C$2:$C$56,0),9))</f>
        <v>Longitud inicio</v>
      </c>
      <c r="Q6" s="32" t="str">
        <f>IF(Q5="","",INDEX(VARIABLES!$A$2:$I$56,MATCH(EstacionParaAgregar!Q5,VARIABLES!$C$2:$C$56,0),9))</f>
        <v/>
      </c>
      <c r="R6" s="32" t="str">
        <f>IF(R5="","",INDEX(VARIABLES!$A$2:$I$56,MATCH(EstacionParaAgregar!R5,VARIABLES!$C$2:$C$56,0),9))</f>
        <v/>
      </c>
      <c r="S6" s="32" t="str">
        <f>IF(S5="","",INDEX(VARIABLES!$A$2:$I$56,MATCH(EstacionParaAgregar!S5,VARIABLES!$C$2:$C$56,0),9))</f>
        <v/>
      </c>
      <c r="T6" s="32" t="str">
        <f>IF(T5="","",INDEX(VARIABLES!$A$2:$I$56,MATCH(EstacionParaAgregar!T5,VARIABLES!$C$2:$C$56,0),9))</f>
        <v/>
      </c>
      <c r="U6" s="32" t="str">
        <f>IF(U5="","",INDEX(VARIABLES!$A$2:$I$56,MATCH(EstacionParaAgregar!U5,VARIABLES!$C$2:$C$56,0),9))</f>
        <v/>
      </c>
      <c r="V6" s="32" t="str">
        <f>IF(V5="","",INDEX(VARIABLES!$A$2:$I$56,MATCH(EstacionParaAgregar!V5,VARIABLES!$C$2:$C$56,0),9))</f>
        <v/>
      </c>
      <c r="W6" s="32" t="str">
        <f>IF(W5="","",INDEX(VARIABLES!$A$2:$I$56,MATCH(EstacionParaAgregar!W5,VARIABLES!$C$2:$C$56,0),9))</f>
        <v/>
      </c>
      <c r="X6" s="32" t="str">
        <f>IF(X5="","",INDEX(VARIABLES!$A$2:$I$56,MATCH(EstacionParaAgregar!X5,VARIABLES!$C$2:$C$56,0),9))</f>
        <v/>
      </c>
      <c r="Y6" s="32" t="str">
        <f>IF(Y5="","",INDEX(VARIABLES!$A$2:$I$56,MATCH(EstacionParaAgregar!Y5,VARIABLES!$C$2:$C$56,0),9))</f>
        <v/>
      </c>
      <c r="Z6" s="32" t="str">
        <f>IF(Z5="","",INDEX(VARIABLES!$A$2:$I$56,MATCH(EstacionParaAgregar!Z5,VARIABLES!$C$2:$C$56,0),9))</f>
        <v/>
      </c>
      <c r="AA6" s="32" t="str">
        <f>IF(AA5="","",INDEX(VARIABLES!$A$2:$I$56,MATCH(EstacionParaAgregar!AA5,VARIABLES!$C$2:$C$56,0),9))</f>
        <v/>
      </c>
      <c r="AB6" s="32" t="str">
        <f>IF(AB5="","",INDEX(VARIABLES!$A$2:$I$56,MATCH(EstacionParaAgregar!AB5,VARIABLES!$C$2:$C$56,0),9))</f>
        <v/>
      </c>
      <c r="AC6" s="32" t="str">
        <f>IF(AC5="","",INDEX(VARIABLES!$A$2:$I$56,MATCH(EstacionParaAgregar!AC5,VARIABLES!$C$2:$C$56,0),9))</f>
        <v/>
      </c>
      <c r="AD6" s="32" t="str">
        <f>IF(AD5="","",INDEX(VARIABLES!$A$2:$I$56,MATCH(EstacionParaAgregar!AD5,VARIABLES!$C$2:$C$56,0),9))</f>
        <v/>
      </c>
      <c r="AE6" s="32" t="str">
        <f>IF(AE5="","",INDEX(VARIABLES!$A$2:$I$56,MATCH(EstacionParaAgregar!AE5,VARIABLES!$C$2:$C$56,0),9))</f>
        <v/>
      </c>
      <c r="AF6" s="32" t="str">
        <f>IF(AF5="","",INDEX(VARIABLES!$A$2:$I$56,MATCH(EstacionParaAgregar!AF5,VARIABLES!$C$2:$C$56,0),9))</f>
        <v/>
      </c>
      <c r="AG6" s="52" t="str">
        <f>IF(AG5="","",INDEX(VARIABLES!$A$2:$I$56,MATCH(EstacionParaAgregar!AG5,VARIABLES!$C$2:$C$56,0),9))</f>
        <v/>
      </c>
      <c r="AH6" s="55" t="str">
        <f>IF(AH5="","",INDEX(VARIABLES!$A$2:$I$56,MATCH(EstacionParaAgregar!AH5,VARIABLES!$C$2:$C$56,0),9))</f>
        <v/>
      </c>
      <c r="AR6" s="19" t="s">
        <v>507</v>
      </c>
    </row>
    <row r="7" spans="1:44" ht="33.75" customHeight="1">
      <c r="A7" s="16" t="s">
        <v>18</v>
      </c>
      <c r="B7" s="16">
        <v>69</v>
      </c>
      <c r="C7" s="16" t="s">
        <v>19</v>
      </c>
      <c r="D7" s="16">
        <v>3498</v>
      </c>
      <c r="E7" s="16" t="s">
        <v>503</v>
      </c>
      <c r="G7" s="16">
        <v>1</v>
      </c>
      <c r="H7" s="16">
        <v>40</v>
      </c>
      <c r="I7" s="16" t="s">
        <v>502</v>
      </c>
      <c r="J7" s="16">
        <v>860</v>
      </c>
      <c r="K7" s="16">
        <v>0</v>
      </c>
      <c r="L7" s="16">
        <v>52725</v>
      </c>
      <c r="M7" s="16" t="str">
        <f>IF(D7&lt;&gt;"",CONCATENATE("insert into GEOGRAFICOS.CESTACIONES_RAIZ ( PREFIJO_ESTACION, CONSECUTIVO_ESTACION, ID_PROYECTO, VIGENTE, NODO_PADRE, NODO_FINAL, TIPO_NODO, PAIS_LOC, ID_METODOLOGIA,  ID_TIPO_REGISTRO) values (",IF(A7="","NULL",CONCATENATE("'",A7,"'")),", ",IF(B7="","NULL",B7),", ", D7,", ",IF(E7="",CONCATENATE("'N'"),CONCATENATE("'",E7,"'")),", ",IF(F7="","NULL",F7),", ",IF(G7="","NULL",G7),", ",IF(H7="",40,H7),", '",    IF(I7="","CO",I7),"', ",          IF(J7="","NULL",J7),", ", IF(K7="",0,K7),");"),"")</f>
        <v>insert into GEOGRAFICOS.CESTACIONES_RAIZ ( PREFIJO_ESTACION, CONSECUTIVO_ESTACION, ID_PROYECTO, VIGENTE, NODO_PADRE, NODO_FINAL, TIPO_NODO, PAIS_LOC, ID_METODOLOGIA,  ID_TIPO_REGISTRO) values ('MGTBRES_SD', 69, 3498, 'S', NULL, 1, 40, 'CO', 860, 0);</v>
      </c>
      <c r="N7" s="34" t="s">
        <v>20</v>
      </c>
      <c r="O7" s="37" t="s">
        <v>517</v>
      </c>
      <c r="P7" s="37" t="s">
        <v>517</v>
      </c>
      <c r="R7" s="35"/>
      <c r="S7" s="36"/>
      <c r="AI7" s="16" t="str">
        <f ca="1">IF(N7&lt;&gt;"",CONCATENATE("insert into GEOGRAFICOS.CESTACIONES_ATRIBUTOS (ID_ESTACION, ID_METODOLOGIA, ID_ITEM, VALOR) values (",$L7,", ",IF($J7="","NULL",$J7),", ",INDIRECT(ADDRESS(5,COLUMN())),", '",N7,"');"),"")</f>
        <v>insert into GEOGRAFICOS.CESTACIONES_ATRIBUTOS (ID_ESTACION, ID_METODOLOGIA, ID_ITEM, VALOR) values (52725, 860, 8, 'Desembocadura rio Toribio - HMP Enriquecimiento zonas degradadas manglar,  Zonas con suelo desnudo ');</v>
      </c>
      <c r="AJ7" s="16" t="str">
        <f t="shared" ref="AJ7:AP7" ca="1" si="6">IF(O7&lt;&gt;"",CONCATENATE("insert into GEOGRAFICOS.CESTACIONES_ATRIBUTOS (ID_ESTACION, ID_METODOLOGIA, ID_ITEM, VALOR) values (",$L7,", ",IF($J7="","NULL",$J7),", ",INDIRECT(ADDRESS(5,COLUMN())),", '",O7,"');"),"")</f>
        <v>insert into GEOGRAFICOS.CESTACIONES_ATRIBUTOS (ID_ESTACION, ID_METODOLOGIA, ID_ITEM, VALOR) values (52725, 860, 10, '11.0546278');</v>
      </c>
      <c r="AK7" s="16" t="str">
        <f t="shared" ca="1" si="6"/>
        <v>insert into GEOGRAFICOS.CESTACIONES_ATRIBUTOS (ID_ESTACION, ID_METODOLOGIA, ID_ITEM, VALOR) values (52725, 860, 12, '11.0546278');</v>
      </c>
      <c r="AL7" s="16" t="str">
        <f t="shared" ca="1" si="6"/>
        <v/>
      </c>
      <c r="AM7" s="16" t="str">
        <f t="shared" ca="1" si="6"/>
        <v/>
      </c>
      <c r="AN7" s="16" t="str">
        <f t="shared" ca="1" si="6"/>
        <v/>
      </c>
      <c r="AO7" s="16" t="str">
        <f t="shared" ca="1" si="6"/>
        <v/>
      </c>
      <c r="AP7" s="16" t="str">
        <f t="shared" ca="1" si="6"/>
        <v/>
      </c>
    </row>
    <row r="8" spans="1:44" ht="33.75" customHeight="1">
      <c r="O8" s="37"/>
      <c r="P8" s="37"/>
      <c r="R8" s="35"/>
      <c r="S8" s="36"/>
      <c r="AI8" s="16" t="str">
        <f t="shared" ref="AI8:AI71" ca="1" si="7">IF(N8&lt;&gt;"",CONCATENATE("insert into GEOGRAFICOS.CESTACIONES_ATRIBUTOS (ID_ESTACION, ID_METODOLOGIA, ID_ITEM, VALOR) values (",$L8,", ",IF($J8="","NULL",$J8),", ",INDIRECT(ADDRESS(5,COLUMN())),", '",N8,"');"),"")</f>
        <v/>
      </c>
      <c r="AJ8" s="16" t="str">
        <f t="shared" ref="AJ8:AJ71" ca="1" si="8">IF(O8&lt;&gt;"",CONCATENATE("insert into GEOGRAFICOS.CESTACIONES_ATRIBUTOS (ID_ESTACION, ID_METODOLOGIA, ID_ITEM, VALOR) values (",$L8,", ",IF($J8="","NULL",$J8),", ",INDIRECT(ADDRESS(5,COLUMN())),", '",O8,"');"),"")</f>
        <v/>
      </c>
      <c r="AK8" s="16" t="str">
        <f t="shared" ref="AK8:AK71" ca="1" si="9">IF(P8&lt;&gt;"",CONCATENATE("insert into GEOGRAFICOS.CESTACIONES_ATRIBUTOS (ID_ESTACION, ID_METODOLOGIA, ID_ITEM, VALOR) values (",$L8,", ",IF($J8="","NULL",$J8),", ",INDIRECT(ADDRESS(5,COLUMN())),", '",P8,"');"),"")</f>
        <v/>
      </c>
      <c r="AL8" s="16" t="str">
        <f t="shared" ref="AL8:AL71" ca="1" si="10">IF(Q8&lt;&gt;"",CONCATENATE("insert into GEOGRAFICOS.CESTACIONES_ATRIBUTOS (ID_ESTACION, ID_METODOLOGIA, ID_ITEM, VALOR) values (",$L8,", ",IF($J8="","NULL",$J8),", ",INDIRECT(ADDRESS(5,COLUMN())),", '",Q8,"');"),"")</f>
        <v/>
      </c>
      <c r="AM8" s="16" t="str">
        <f t="shared" ref="AM8:AM71" ca="1" si="11">IF(R8&lt;&gt;"",CONCATENATE("insert into GEOGRAFICOS.CESTACIONES_ATRIBUTOS (ID_ESTACION, ID_METODOLOGIA, ID_ITEM, VALOR) values (",$L8,", ",IF($J8="","NULL",$J8),", ",INDIRECT(ADDRESS(5,COLUMN())),", '",R8,"');"),"")</f>
        <v/>
      </c>
      <c r="AN8" s="16" t="str">
        <f t="shared" ref="AN8:AN71" ca="1" si="12">IF(S8&lt;&gt;"",CONCATENATE("insert into GEOGRAFICOS.CESTACIONES_ATRIBUTOS (ID_ESTACION, ID_METODOLOGIA, ID_ITEM, VALOR) values (",$L8,", ",IF($J8="","NULL",$J8),", ",INDIRECT(ADDRESS(5,COLUMN())),", '",S8,"');"),"")</f>
        <v/>
      </c>
      <c r="AO8" s="16" t="str">
        <f t="shared" ref="AO8:AO71" ca="1" si="13">IF(T8&lt;&gt;"",CONCATENATE("insert into GEOGRAFICOS.CESTACIONES_ATRIBUTOS (ID_ESTACION, ID_METODOLOGIA, ID_ITEM, VALOR) values (",$L8,", ",IF($J8="","NULL",$J8),", ",INDIRECT(ADDRESS(5,COLUMN())),", '",T8,"');"),"")</f>
        <v/>
      </c>
      <c r="AP8" s="16" t="str">
        <f t="shared" ref="AP8:AP71" ca="1" si="14">IF(U8&lt;&gt;"",CONCATENATE("insert into GEOGRAFICOS.CESTACIONES_ATRIBUTOS (ID_ESTACION, ID_METODOLOGIA, ID_ITEM, VALOR) values (",$L8,", ",IF($J8="","NULL",$J8),", ",INDIRECT(ADDRESS(5,COLUMN())),", '",U8,"');"),"")</f>
        <v/>
      </c>
    </row>
    <row r="9" spans="1:44" ht="33.75" customHeight="1">
      <c r="O9" s="37"/>
      <c r="P9" s="37"/>
      <c r="R9" s="35"/>
      <c r="S9" s="36"/>
      <c r="AI9" s="16" t="str">
        <f t="shared" ca="1" si="7"/>
        <v/>
      </c>
      <c r="AJ9" s="16" t="str">
        <f t="shared" ca="1" si="8"/>
        <v/>
      </c>
      <c r="AK9" s="16" t="str">
        <f t="shared" ca="1" si="9"/>
        <v/>
      </c>
      <c r="AL9" s="16" t="str">
        <f t="shared" ca="1" si="10"/>
        <v/>
      </c>
      <c r="AM9" s="16" t="str">
        <f t="shared" ca="1" si="11"/>
        <v/>
      </c>
      <c r="AN9" s="16" t="str">
        <f t="shared" ca="1" si="12"/>
        <v/>
      </c>
      <c r="AO9" s="16" t="str">
        <f t="shared" ca="1" si="13"/>
        <v/>
      </c>
      <c r="AP9" s="16" t="str">
        <f t="shared" ca="1" si="14"/>
        <v/>
      </c>
    </row>
    <row r="10" spans="1:44" ht="33.75" customHeight="1">
      <c r="N10" s="37"/>
      <c r="R10" s="35"/>
      <c r="S10" s="36"/>
      <c r="AI10" s="16" t="str">
        <f t="shared" ca="1" si="7"/>
        <v/>
      </c>
      <c r="AJ10" s="16" t="str">
        <f t="shared" ca="1" si="8"/>
        <v/>
      </c>
      <c r="AK10" s="16" t="str">
        <f t="shared" ca="1" si="9"/>
        <v/>
      </c>
      <c r="AL10" s="16" t="str">
        <f t="shared" ca="1" si="10"/>
        <v/>
      </c>
      <c r="AM10" s="16" t="str">
        <f t="shared" ca="1" si="11"/>
        <v/>
      </c>
      <c r="AN10" s="16" t="str">
        <f t="shared" ca="1" si="12"/>
        <v/>
      </c>
      <c r="AO10" s="16" t="str">
        <f t="shared" ca="1" si="13"/>
        <v/>
      </c>
      <c r="AP10" s="16" t="str">
        <f t="shared" ca="1" si="14"/>
        <v/>
      </c>
    </row>
    <row r="11" spans="1:44" ht="33.75" customHeight="1">
      <c r="N11" s="37"/>
      <c r="R11" s="35"/>
      <c r="S11" s="36"/>
      <c r="AI11" s="16" t="str">
        <f t="shared" ca="1" si="7"/>
        <v/>
      </c>
      <c r="AJ11" s="16" t="str">
        <f t="shared" ca="1" si="8"/>
        <v/>
      </c>
      <c r="AK11" s="16" t="str">
        <f t="shared" ca="1" si="9"/>
        <v/>
      </c>
      <c r="AL11" s="16" t="str">
        <f t="shared" ca="1" si="10"/>
        <v/>
      </c>
      <c r="AM11" s="16" t="str">
        <f t="shared" ca="1" si="11"/>
        <v/>
      </c>
      <c r="AN11" s="16" t="str">
        <f t="shared" ca="1" si="12"/>
        <v/>
      </c>
      <c r="AO11" s="16" t="str">
        <f t="shared" ca="1" si="13"/>
        <v/>
      </c>
      <c r="AP11" s="16" t="str">
        <f t="shared" ca="1" si="14"/>
        <v/>
      </c>
    </row>
    <row r="12" spans="1:44" ht="33.75" customHeight="1">
      <c r="N12" s="37"/>
      <c r="R12" s="35"/>
      <c r="S12" s="36"/>
      <c r="AI12" s="16" t="str">
        <f t="shared" ca="1" si="7"/>
        <v/>
      </c>
      <c r="AJ12" s="16" t="str">
        <f t="shared" ca="1" si="8"/>
        <v/>
      </c>
      <c r="AK12" s="16" t="str">
        <f t="shared" ca="1" si="9"/>
        <v/>
      </c>
      <c r="AL12" s="16" t="str">
        <f t="shared" ca="1" si="10"/>
        <v/>
      </c>
      <c r="AM12" s="16" t="str">
        <f t="shared" ca="1" si="11"/>
        <v/>
      </c>
      <c r="AN12" s="16" t="str">
        <f t="shared" ca="1" si="12"/>
        <v/>
      </c>
      <c r="AO12" s="16" t="str">
        <f t="shared" ca="1" si="13"/>
        <v/>
      </c>
      <c r="AP12" s="16" t="str">
        <f t="shared" ca="1" si="14"/>
        <v/>
      </c>
    </row>
    <row r="13" spans="1:44" ht="33.75" customHeight="1">
      <c r="N13" s="37"/>
      <c r="R13" s="35"/>
      <c r="S13" s="36"/>
      <c r="AI13" s="16" t="str">
        <f t="shared" ca="1" si="7"/>
        <v/>
      </c>
      <c r="AJ13" s="16" t="str">
        <f t="shared" ca="1" si="8"/>
        <v/>
      </c>
      <c r="AK13" s="16" t="str">
        <f t="shared" ca="1" si="9"/>
        <v/>
      </c>
      <c r="AL13" s="16" t="str">
        <f t="shared" ca="1" si="10"/>
        <v/>
      </c>
      <c r="AM13" s="16" t="str">
        <f t="shared" ca="1" si="11"/>
        <v/>
      </c>
      <c r="AN13" s="16" t="str">
        <f t="shared" ca="1" si="12"/>
        <v/>
      </c>
      <c r="AO13" s="16" t="str">
        <f t="shared" ca="1" si="13"/>
        <v/>
      </c>
      <c r="AP13" s="16" t="str">
        <f t="shared" ca="1" si="14"/>
        <v/>
      </c>
    </row>
    <row r="14" spans="1:44" ht="33.75" customHeight="1">
      <c r="N14" s="37"/>
      <c r="R14" s="35"/>
      <c r="S14" s="36"/>
      <c r="AI14" s="16" t="str">
        <f t="shared" ca="1" si="7"/>
        <v/>
      </c>
      <c r="AJ14" s="16" t="str">
        <f t="shared" ca="1" si="8"/>
        <v/>
      </c>
      <c r="AK14" s="16" t="str">
        <f t="shared" ca="1" si="9"/>
        <v/>
      </c>
      <c r="AL14" s="16" t="str">
        <f t="shared" ca="1" si="10"/>
        <v/>
      </c>
      <c r="AM14" s="16" t="str">
        <f t="shared" ca="1" si="11"/>
        <v/>
      </c>
      <c r="AN14" s="16" t="str">
        <f t="shared" ca="1" si="12"/>
        <v/>
      </c>
      <c r="AO14" s="16" t="str">
        <f t="shared" ca="1" si="13"/>
        <v/>
      </c>
      <c r="AP14" s="16" t="str">
        <f t="shared" ca="1" si="14"/>
        <v/>
      </c>
    </row>
    <row r="15" spans="1:44" ht="33.75" customHeight="1">
      <c r="N15" s="37"/>
      <c r="R15" s="35"/>
      <c r="S15" s="36"/>
      <c r="AI15" s="16" t="str">
        <f t="shared" ca="1" si="7"/>
        <v/>
      </c>
      <c r="AJ15" s="16" t="str">
        <f t="shared" ca="1" si="8"/>
        <v/>
      </c>
      <c r="AK15" s="16" t="str">
        <f t="shared" ca="1" si="9"/>
        <v/>
      </c>
      <c r="AL15" s="16" t="str">
        <f t="shared" ca="1" si="10"/>
        <v/>
      </c>
      <c r="AM15" s="16" t="str">
        <f t="shared" ca="1" si="11"/>
        <v/>
      </c>
      <c r="AN15" s="16" t="str">
        <f t="shared" ca="1" si="12"/>
        <v/>
      </c>
      <c r="AO15" s="16" t="str">
        <f t="shared" ca="1" si="13"/>
        <v/>
      </c>
      <c r="AP15" s="16" t="str">
        <f t="shared" ca="1" si="14"/>
        <v/>
      </c>
    </row>
    <row r="16" spans="1:44" ht="33.75" customHeight="1">
      <c r="N16" s="37"/>
      <c r="R16" s="35"/>
      <c r="S16" s="36"/>
      <c r="AI16" s="16" t="str">
        <f t="shared" ca="1" si="7"/>
        <v/>
      </c>
      <c r="AJ16" s="16" t="str">
        <f t="shared" ca="1" si="8"/>
        <v/>
      </c>
      <c r="AK16" s="16" t="str">
        <f t="shared" ca="1" si="9"/>
        <v/>
      </c>
      <c r="AL16" s="16" t="str">
        <f t="shared" ca="1" si="10"/>
        <v/>
      </c>
      <c r="AM16" s="16" t="str">
        <f t="shared" ca="1" si="11"/>
        <v/>
      </c>
      <c r="AN16" s="16" t="str">
        <f t="shared" ca="1" si="12"/>
        <v/>
      </c>
      <c r="AO16" s="16" t="str">
        <f t="shared" ca="1" si="13"/>
        <v/>
      </c>
      <c r="AP16" s="16" t="str">
        <f t="shared" ca="1" si="14"/>
        <v/>
      </c>
    </row>
    <row r="17" spans="14:42" ht="33.75" customHeight="1">
      <c r="N17" s="37"/>
      <c r="R17" s="35"/>
      <c r="S17" s="36"/>
      <c r="AI17" s="16" t="str">
        <f t="shared" ca="1" si="7"/>
        <v/>
      </c>
      <c r="AJ17" s="16" t="str">
        <f t="shared" ca="1" si="8"/>
        <v/>
      </c>
      <c r="AK17" s="16" t="str">
        <f t="shared" ca="1" si="9"/>
        <v/>
      </c>
      <c r="AL17" s="16" t="str">
        <f t="shared" ca="1" si="10"/>
        <v/>
      </c>
      <c r="AM17" s="16" t="str">
        <f t="shared" ca="1" si="11"/>
        <v/>
      </c>
      <c r="AN17" s="16" t="str">
        <f t="shared" ca="1" si="12"/>
        <v/>
      </c>
      <c r="AO17" s="16" t="str">
        <f t="shared" ca="1" si="13"/>
        <v/>
      </c>
      <c r="AP17" s="16" t="str">
        <f t="shared" ca="1" si="14"/>
        <v/>
      </c>
    </row>
    <row r="18" spans="14:42" ht="33.75" customHeight="1">
      <c r="N18" s="37"/>
      <c r="R18" s="35"/>
      <c r="S18" s="36"/>
      <c r="AI18" s="16" t="str">
        <f t="shared" ca="1" si="7"/>
        <v/>
      </c>
      <c r="AJ18" s="16" t="str">
        <f t="shared" ca="1" si="8"/>
        <v/>
      </c>
      <c r="AK18" s="16" t="str">
        <f t="shared" ca="1" si="9"/>
        <v/>
      </c>
      <c r="AL18" s="16" t="str">
        <f t="shared" ca="1" si="10"/>
        <v/>
      </c>
      <c r="AM18" s="16" t="str">
        <f t="shared" ca="1" si="11"/>
        <v/>
      </c>
      <c r="AN18" s="16" t="str">
        <f t="shared" ca="1" si="12"/>
        <v/>
      </c>
      <c r="AO18" s="16" t="str">
        <f t="shared" ca="1" si="13"/>
        <v/>
      </c>
      <c r="AP18" s="16" t="str">
        <f t="shared" ca="1" si="14"/>
        <v/>
      </c>
    </row>
    <row r="19" spans="14:42" ht="33.75" customHeight="1">
      <c r="N19" s="37"/>
      <c r="R19" s="35"/>
      <c r="S19" s="36"/>
      <c r="AI19" s="16" t="str">
        <f t="shared" ca="1" si="7"/>
        <v/>
      </c>
      <c r="AJ19" s="16" t="str">
        <f t="shared" ca="1" si="8"/>
        <v/>
      </c>
      <c r="AK19" s="16" t="str">
        <f t="shared" ca="1" si="9"/>
        <v/>
      </c>
      <c r="AL19" s="16" t="str">
        <f t="shared" ca="1" si="10"/>
        <v/>
      </c>
      <c r="AM19" s="16" t="str">
        <f t="shared" ca="1" si="11"/>
        <v/>
      </c>
      <c r="AN19" s="16" t="str">
        <f t="shared" ca="1" si="12"/>
        <v/>
      </c>
      <c r="AO19" s="16" t="str">
        <f t="shared" ca="1" si="13"/>
        <v/>
      </c>
      <c r="AP19" s="16" t="str">
        <f t="shared" ca="1" si="14"/>
        <v/>
      </c>
    </row>
    <row r="20" spans="14:42" ht="33.75" customHeight="1">
      <c r="N20" s="37"/>
      <c r="R20" s="35"/>
      <c r="S20" s="36"/>
      <c r="AI20" s="16" t="str">
        <f t="shared" ca="1" si="7"/>
        <v/>
      </c>
      <c r="AJ20" s="16" t="str">
        <f t="shared" ca="1" si="8"/>
        <v/>
      </c>
      <c r="AK20" s="16" t="str">
        <f t="shared" ca="1" si="9"/>
        <v/>
      </c>
      <c r="AL20" s="16" t="str">
        <f t="shared" ca="1" si="10"/>
        <v/>
      </c>
      <c r="AM20" s="16" t="str">
        <f t="shared" ca="1" si="11"/>
        <v/>
      </c>
      <c r="AN20" s="16" t="str">
        <f t="shared" ca="1" si="12"/>
        <v/>
      </c>
      <c r="AO20" s="16" t="str">
        <f t="shared" ca="1" si="13"/>
        <v/>
      </c>
      <c r="AP20" s="16" t="str">
        <f t="shared" ca="1" si="14"/>
        <v/>
      </c>
    </row>
    <row r="21" spans="14:42" ht="33.75" customHeight="1">
      <c r="N21" s="37"/>
      <c r="R21" s="35"/>
      <c r="S21" s="36"/>
      <c r="AI21" s="16" t="str">
        <f t="shared" ca="1" si="7"/>
        <v/>
      </c>
      <c r="AJ21" s="16" t="str">
        <f t="shared" ca="1" si="8"/>
        <v/>
      </c>
      <c r="AK21" s="16" t="str">
        <f t="shared" ca="1" si="9"/>
        <v/>
      </c>
      <c r="AL21" s="16" t="str">
        <f t="shared" ca="1" si="10"/>
        <v/>
      </c>
      <c r="AM21" s="16" t="str">
        <f t="shared" ca="1" si="11"/>
        <v/>
      </c>
      <c r="AN21" s="16" t="str">
        <f t="shared" ca="1" si="12"/>
        <v/>
      </c>
      <c r="AO21" s="16" t="str">
        <f t="shared" ca="1" si="13"/>
        <v/>
      </c>
      <c r="AP21" s="16" t="str">
        <f t="shared" ca="1" si="14"/>
        <v/>
      </c>
    </row>
    <row r="22" spans="14:42" ht="33.75" customHeight="1">
      <c r="N22" s="37"/>
      <c r="R22" s="35"/>
      <c r="S22" s="36"/>
      <c r="AI22" s="16" t="str">
        <f t="shared" ca="1" si="7"/>
        <v/>
      </c>
      <c r="AJ22" s="16" t="str">
        <f t="shared" ca="1" si="8"/>
        <v/>
      </c>
      <c r="AK22" s="16" t="str">
        <f t="shared" ca="1" si="9"/>
        <v/>
      </c>
      <c r="AL22" s="16" t="str">
        <f t="shared" ca="1" si="10"/>
        <v/>
      </c>
      <c r="AM22" s="16" t="str">
        <f t="shared" ca="1" si="11"/>
        <v/>
      </c>
      <c r="AN22" s="16" t="str">
        <f t="shared" ca="1" si="12"/>
        <v/>
      </c>
      <c r="AO22" s="16" t="str">
        <f t="shared" ca="1" si="13"/>
        <v/>
      </c>
      <c r="AP22" s="16" t="str">
        <f t="shared" ca="1" si="14"/>
        <v/>
      </c>
    </row>
    <row r="23" spans="14:42" ht="33.75" customHeight="1">
      <c r="N23" s="37"/>
      <c r="R23" s="35"/>
      <c r="S23" s="36"/>
      <c r="AI23" s="16" t="str">
        <f t="shared" ca="1" si="7"/>
        <v/>
      </c>
      <c r="AJ23" s="16" t="str">
        <f t="shared" ca="1" si="8"/>
        <v/>
      </c>
      <c r="AK23" s="16" t="str">
        <f t="shared" ca="1" si="9"/>
        <v/>
      </c>
      <c r="AL23" s="16" t="str">
        <f t="shared" ca="1" si="10"/>
        <v/>
      </c>
      <c r="AM23" s="16" t="str">
        <f t="shared" ca="1" si="11"/>
        <v/>
      </c>
      <c r="AN23" s="16" t="str">
        <f t="shared" ca="1" si="12"/>
        <v/>
      </c>
      <c r="AO23" s="16" t="str">
        <f t="shared" ca="1" si="13"/>
        <v/>
      </c>
      <c r="AP23" s="16" t="str">
        <f t="shared" ca="1" si="14"/>
        <v/>
      </c>
    </row>
    <row r="24" spans="14:42" ht="33.75" customHeight="1">
      <c r="N24" s="37"/>
      <c r="R24" s="35"/>
      <c r="S24" s="36"/>
      <c r="AI24" s="16" t="str">
        <f t="shared" ca="1" si="7"/>
        <v/>
      </c>
      <c r="AJ24" s="16" t="str">
        <f t="shared" ca="1" si="8"/>
        <v/>
      </c>
      <c r="AK24" s="16" t="str">
        <f t="shared" ca="1" si="9"/>
        <v/>
      </c>
      <c r="AL24" s="16" t="str">
        <f t="shared" ca="1" si="10"/>
        <v/>
      </c>
      <c r="AM24" s="16" t="str">
        <f t="shared" ca="1" si="11"/>
        <v/>
      </c>
      <c r="AN24" s="16" t="str">
        <f t="shared" ca="1" si="12"/>
        <v/>
      </c>
      <c r="AO24" s="16" t="str">
        <f t="shared" ca="1" si="13"/>
        <v/>
      </c>
      <c r="AP24" s="16" t="str">
        <f t="shared" ca="1" si="14"/>
        <v/>
      </c>
    </row>
    <row r="25" spans="14:42" ht="33.75" customHeight="1">
      <c r="N25" s="37"/>
      <c r="R25" s="35"/>
      <c r="S25" s="36"/>
      <c r="AI25" s="16" t="str">
        <f t="shared" ca="1" si="7"/>
        <v/>
      </c>
      <c r="AJ25" s="16" t="str">
        <f t="shared" ca="1" si="8"/>
        <v/>
      </c>
      <c r="AK25" s="16" t="str">
        <f t="shared" ca="1" si="9"/>
        <v/>
      </c>
      <c r="AL25" s="16" t="str">
        <f t="shared" ca="1" si="10"/>
        <v/>
      </c>
      <c r="AM25" s="16" t="str">
        <f t="shared" ca="1" si="11"/>
        <v/>
      </c>
      <c r="AN25" s="16" t="str">
        <f t="shared" ca="1" si="12"/>
        <v/>
      </c>
      <c r="AO25" s="16" t="str">
        <f t="shared" ca="1" si="13"/>
        <v/>
      </c>
      <c r="AP25" s="16" t="str">
        <f t="shared" ca="1" si="14"/>
        <v/>
      </c>
    </row>
    <row r="26" spans="14:42" ht="33.75" customHeight="1">
      <c r="N26" s="37"/>
      <c r="R26" s="35"/>
      <c r="S26" s="36"/>
      <c r="AI26" s="16" t="str">
        <f t="shared" ca="1" si="7"/>
        <v/>
      </c>
      <c r="AJ26" s="16" t="str">
        <f t="shared" ca="1" si="8"/>
        <v/>
      </c>
      <c r="AK26" s="16" t="str">
        <f t="shared" ca="1" si="9"/>
        <v/>
      </c>
      <c r="AL26" s="16" t="str">
        <f t="shared" ca="1" si="10"/>
        <v/>
      </c>
      <c r="AM26" s="16" t="str">
        <f t="shared" ca="1" si="11"/>
        <v/>
      </c>
      <c r="AN26" s="16" t="str">
        <f t="shared" ca="1" si="12"/>
        <v/>
      </c>
      <c r="AO26" s="16" t="str">
        <f t="shared" ca="1" si="13"/>
        <v/>
      </c>
      <c r="AP26" s="16" t="str">
        <f t="shared" ca="1" si="14"/>
        <v/>
      </c>
    </row>
    <row r="27" spans="14:42" ht="33.75" customHeight="1">
      <c r="N27" s="37"/>
      <c r="R27" s="35"/>
      <c r="S27" s="36"/>
      <c r="AI27" s="16" t="str">
        <f t="shared" ca="1" si="7"/>
        <v/>
      </c>
      <c r="AJ27" s="16" t="str">
        <f t="shared" ca="1" si="8"/>
        <v/>
      </c>
      <c r="AK27" s="16" t="str">
        <f t="shared" ca="1" si="9"/>
        <v/>
      </c>
      <c r="AL27" s="16" t="str">
        <f t="shared" ca="1" si="10"/>
        <v/>
      </c>
      <c r="AM27" s="16" t="str">
        <f t="shared" ca="1" si="11"/>
        <v/>
      </c>
      <c r="AN27" s="16" t="str">
        <f t="shared" ca="1" si="12"/>
        <v/>
      </c>
      <c r="AO27" s="16" t="str">
        <f t="shared" ca="1" si="13"/>
        <v/>
      </c>
      <c r="AP27" s="16" t="str">
        <f t="shared" ca="1" si="14"/>
        <v/>
      </c>
    </row>
    <row r="28" spans="14:42" ht="33.75" customHeight="1">
      <c r="N28" s="37"/>
      <c r="R28" s="35"/>
      <c r="S28" s="36"/>
      <c r="AI28" s="16" t="str">
        <f t="shared" ca="1" si="7"/>
        <v/>
      </c>
      <c r="AJ28" s="16" t="str">
        <f t="shared" ca="1" si="8"/>
        <v/>
      </c>
      <c r="AK28" s="16" t="str">
        <f t="shared" ca="1" si="9"/>
        <v/>
      </c>
      <c r="AL28" s="16" t="str">
        <f t="shared" ca="1" si="10"/>
        <v/>
      </c>
      <c r="AM28" s="16" t="str">
        <f t="shared" ca="1" si="11"/>
        <v/>
      </c>
      <c r="AN28" s="16" t="str">
        <f t="shared" ca="1" si="12"/>
        <v/>
      </c>
      <c r="AO28" s="16" t="str">
        <f t="shared" ca="1" si="13"/>
        <v/>
      </c>
      <c r="AP28" s="16" t="str">
        <f t="shared" ca="1" si="14"/>
        <v/>
      </c>
    </row>
    <row r="29" spans="14:42" ht="33.75" customHeight="1">
      <c r="N29" s="37"/>
      <c r="R29" s="35"/>
      <c r="S29" s="36"/>
      <c r="AI29" s="16" t="str">
        <f t="shared" ca="1" si="7"/>
        <v/>
      </c>
      <c r="AJ29" s="16" t="str">
        <f t="shared" ca="1" si="8"/>
        <v/>
      </c>
      <c r="AK29" s="16" t="str">
        <f t="shared" ca="1" si="9"/>
        <v/>
      </c>
      <c r="AL29" s="16" t="str">
        <f t="shared" ca="1" si="10"/>
        <v/>
      </c>
      <c r="AM29" s="16" t="str">
        <f t="shared" ca="1" si="11"/>
        <v/>
      </c>
      <c r="AN29" s="16" t="str">
        <f t="shared" ca="1" si="12"/>
        <v/>
      </c>
      <c r="AO29" s="16" t="str">
        <f t="shared" ca="1" si="13"/>
        <v/>
      </c>
      <c r="AP29" s="16" t="str">
        <f t="shared" ca="1" si="14"/>
        <v/>
      </c>
    </row>
    <row r="30" spans="14:42" ht="33.75" customHeight="1">
      <c r="N30" s="37"/>
      <c r="R30" s="35"/>
      <c r="S30" s="36"/>
      <c r="AI30" s="16" t="str">
        <f t="shared" ca="1" si="7"/>
        <v/>
      </c>
      <c r="AJ30" s="16" t="str">
        <f t="shared" ca="1" si="8"/>
        <v/>
      </c>
      <c r="AK30" s="16" t="str">
        <f t="shared" ca="1" si="9"/>
        <v/>
      </c>
      <c r="AL30" s="16" t="str">
        <f t="shared" ca="1" si="10"/>
        <v/>
      </c>
      <c r="AM30" s="16" t="str">
        <f t="shared" ca="1" si="11"/>
        <v/>
      </c>
      <c r="AN30" s="16" t="str">
        <f t="shared" ca="1" si="12"/>
        <v/>
      </c>
      <c r="AO30" s="16" t="str">
        <f t="shared" ca="1" si="13"/>
        <v/>
      </c>
      <c r="AP30" s="16" t="str">
        <f t="shared" ca="1" si="14"/>
        <v/>
      </c>
    </row>
    <row r="31" spans="14:42" ht="33.75" customHeight="1">
      <c r="N31" s="37"/>
      <c r="R31" s="35"/>
      <c r="S31" s="36"/>
      <c r="AI31" s="16" t="str">
        <f t="shared" ca="1" si="7"/>
        <v/>
      </c>
      <c r="AJ31" s="16" t="str">
        <f t="shared" ca="1" si="8"/>
        <v/>
      </c>
      <c r="AK31" s="16" t="str">
        <f t="shared" ca="1" si="9"/>
        <v/>
      </c>
      <c r="AL31" s="16" t="str">
        <f t="shared" ca="1" si="10"/>
        <v/>
      </c>
      <c r="AM31" s="16" t="str">
        <f t="shared" ca="1" si="11"/>
        <v/>
      </c>
      <c r="AN31" s="16" t="str">
        <f t="shared" ca="1" si="12"/>
        <v/>
      </c>
      <c r="AO31" s="16" t="str">
        <f t="shared" ca="1" si="13"/>
        <v/>
      </c>
      <c r="AP31" s="16" t="str">
        <f t="shared" ca="1" si="14"/>
        <v/>
      </c>
    </row>
    <row r="32" spans="14:42" ht="33.75" customHeight="1">
      <c r="N32" s="37"/>
      <c r="R32" s="35"/>
      <c r="S32" s="36"/>
      <c r="AI32" s="16" t="str">
        <f t="shared" ca="1" si="7"/>
        <v/>
      </c>
      <c r="AJ32" s="16" t="str">
        <f t="shared" ca="1" si="8"/>
        <v/>
      </c>
      <c r="AK32" s="16" t="str">
        <f t="shared" ca="1" si="9"/>
        <v/>
      </c>
      <c r="AL32" s="16" t="str">
        <f t="shared" ca="1" si="10"/>
        <v/>
      </c>
      <c r="AM32" s="16" t="str">
        <f t="shared" ca="1" si="11"/>
        <v/>
      </c>
      <c r="AN32" s="16" t="str">
        <f t="shared" ca="1" si="12"/>
        <v/>
      </c>
      <c r="AO32" s="16" t="str">
        <f t="shared" ca="1" si="13"/>
        <v/>
      </c>
      <c r="AP32" s="16" t="str">
        <f t="shared" ca="1" si="14"/>
        <v/>
      </c>
    </row>
    <row r="33" spans="14:42" ht="33.75" customHeight="1">
      <c r="N33" s="37"/>
      <c r="R33" s="35"/>
      <c r="S33" s="36"/>
      <c r="AI33" s="16" t="str">
        <f t="shared" ca="1" si="7"/>
        <v/>
      </c>
      <c r="AJ33" s="16" t="str">
        <f t="shared" ca="1" si="8"/>
        <v/>
      </c>
      <c r="AK33" s="16" t="str">
        <f t="shared" ca="1" si="9"/>
        <v/>
      </c>
      <c r="AL33" s="16" t="str">
        <f t="shared" ca="1" si="10"/>
        <v/>
      </c>
      <c r="AM33" s="16" t="str">
        <f t="shared" ca="1" si="11"/>
        <v/>
      </c>
      <c r="AN33" s="16" t="str">
        <f t="shared" ca="1" si="12"/>
        <v/>
      </c>
      <c r="AO33" s="16" t="str">
        <f t="shared" ca="1" si="13"/>
        <v/>
      </c>
      <c r="AP33" s="16" t="str">
        <f t="shared" ca="1" si="14"/>
        <v/>
      </c>
    </row>
    <row r="34" spans="14:42" ht="33.75" customHeight="1">
      <c r="N34" s="37"/>
      <c r="R34" s="35"/>
      <c r="S34" s="36"/>
      <c r="AI34" s="16" t="str">
        <f t="shared" ca="1" si="7"/>
        <v/>
      </c>
      <c r="AJ34" s="16" t="str">
        <f t="shared" ca="1" si="8"/>
        <v/>
      </c>
      <c r="AK34" s="16" t="str">
        <f t="shared" ca="1" si="9"/>
        <v/>
      </c>
      <c r="AL34" s="16" t="str">
        <f t="shared" ca="1" si="10"/>
        <v/>
      </c>
      <c r="AM34" s="16" t="str">
        <f t="shared" ca="1" si="11"/>
        <v/>
      </c>
      <c r="AN34" s="16" t="str">
        <f t="shared" ca="1" si="12"/>
        <v/>
      </c>
      <c r="AO34" s="16" t="str">
        <f t="shared" ca="1" si="13"/>
        <v/>
      </c>
      <c r="AP34" s="16" t="str">
        <f t="shared" ca="1" si="14"/>
        <v/>
      </c>
    </row>
    <row r="35" spans="14:42" ht="33.75" customHeight="1">
      <c r="N35" s="37"/>
      <c r="R35" s="35"/>
      <c r="S35" s="36"/>
      <c r="AI35" s="16" t="str">
        <f t="shared" ca="1" si="7"/>
        <v/>
      </c>
      <c r="AJ35" s="16" t="str">
        <f t="shared" ca="1" si="8"/>
        <v/>
      </c>
      <c r="AK35" s="16" t="str">
        <f t="shared" ca="1" si="9"/>
        <v/>
      </c>
      <c r="AL35" s="16" t="str">
        <f t="shared" ca="1" si="10"/>
        <v/>
      </c>
      <c r="AM35" s="16" t="str">
        <f t="shared" ca="1" si="11"/>
        <v/>
      </c>
      <c r="AN35" s="16" t="str">
        <f t="shared" ca="1" si="12"/>
        <v/>
      </c>
      <c r="AO35" s="16" t="str">
        <f t="shared" ca="1" si="13"/>
        <v/>
      </c>
      <c r="AP35" s="16" t="str">
        <f t="shared" ca="1" si="14"/>
        <v/>
      </c>
    </row>
    <row r="36" spans="14:42" ht="33.75" customHeight="1">
      <c r="N36" s="37"/>
      <c r="R36" s="35"/>
      <c r="S36" s="36"/>
      <c r="AI36" s="16" t="str">
        <f t="shared" ca="1" si="7"/>
        <v/>
      </c>
      <c r="AJ36" s="16" t="str">
        <f t="shared" ca="1" si="8"/>
        <v/>
      </c>
      <c r="AK36" s="16" t="str">
        <f t="shared" ca="1" si="9"/>
        <v/>
      </c>
      <c r="AL36" s="16" t="str">
        <f t="shared" ca="1" si="10"/>
        <v/>
      </c>
      <c r="AM36" s="16" t="str">
        <f t="shared" ca="1" si="11"/>
        <v/>
      </c>
      <c r="AN36" s="16" t="str">
        <f t="shared" ca="1" si="12"/>
        <v/>
      </c>
      <c r="AO36" s="16" t="str">
        <f t="shared" ca="1" si="13"/>
        <v/>
      </c>
      <c r="AP36" s="16" t="str">
        <f t="shared" ca="1" si="14"/>
        <v/>
      </c>
    </row>
    <row r="37" spans="14:42" ht="33.75" customHeight="1">
      <c r="N37" s="37"/>
      <c r="R37" s="35"/>
      <c r="S37" s="36"/>
      <c r="AI37" s="16" t="str">
        <f t="shared" ca="1" si="7"/>
        <v/>
      </c>
      <c r="AJ37" s="16" t="str">
        <f t="shared" ca="1" si="8"/>
        <v/>
      </c>
      <c r="AK37" s="16" t="str">
        <f t="shared" ca="1" si="9"/>
        <v/>
      </c>
      <c r="AL37" s="16" t="str">
        <f t="shared" ca="1" si="10"/>
        <v/>
      </c>
      <c r="AM37" s="16" t="str">
        <f t="shared" ca="1" si="11"/>
        <v/>
      </c>
      <c r="AN37" s="16" t="str">
        <f t="shared" ca="1" si="12"/>
        <v/>
      </c>
      <c r="AO37" s="16" t="str">
        <f t="shared" ca="1" si="13"/>
        <v/>
      </c>
      <c r="AP37" s="16" t="str">
        <f t="shared" ca="1" si="14"/>
        <v/>
      </c>
    </row>
    <row r="38" spans="14:42" ht="33.75" customHeight="1">
      <c r="N38" s="37"/>
      <c r="R38" s="35"/>
      <c r="S38" s="36"/>
      <c r="AI38" s="16" t="str">
        <f t="shared" ca="1" si="7"/>
        <v/>
      </c>
      <c r="AJ38" s="16" t="str">
        <f t="shared" ca="1" si="8"/>
        <v/>
      </c>
      <c r="AK38" s="16" t="str">
        <f t="shared" ca="1" si="9"/>
        <v/>
      </c>
      <c r="AL38" s="16" t="str">
        <f t="shared" ca="1" si="10"/>
        <v/>
      </c>
      <c r="AM38" s="16" t="str">
        <f t="shared" ca="1" si="11"/>
        <v/>
      </c>
      <c r="AN38" s="16" t="str">
        <f t="shared" ca="1" si="12"/>
        <v/>
      </c>
      <c r="AO38" s="16" t="str">
        <f t="shared" ca="1" si="13"/>
        <v/>
      </c>
      <c r="AP38" s="16" t="str">
        <f t="shared" ca="1" si="14"/>
        <v/>
      </c>
    </row>
    <row r="39" spans="14:42" ht="33.75" customHeight="1">
      <c r="N39" s="37"/>
      <c r="R39" s="35"/>
      <c r="S39" s="36"/>
      <c r="AI39" s="16" t="str">
        <f t="shared" ca="1" si="7"/>
        <v/>
      </c>
      <c r="AJ39" s="16" t="str">
        <f t="shared" ca="1" si="8"/>
        <v/>
      </c>
      <c r="AK39" s="16" t="str">
        <f t="shared" ca="1" si="9"/>
        <v/>
      </c>
      <c r="AL39" s="16" t="str">
        <f t="shared" ca="1" si="10"/>
        <v/>
      </c>
      <c r="AM39" s="16" t="str">
        <f t="shared" ca="1" si="11"/>
        <v/>
      </c>
      <c r="AN39" s="16" t="str">
        <f t="shared" ca="1" si="12"/>
        <v/>
      </c>
      <c r="AO39" s="16" t="str">
        <f t="shared" ca="1" si="13"/>
        <v/>
      </c>
      <c r="AP39" s="16" t="str">
        <f t="shared" ca="1" si="14"/>
        <v/>
      </c>
    </row>
    <row r="40" spans="14:42" ht="33.75" customHeight="1">
      <c r="N40" s="37"/>
      <c r="R40" s="35"/>
      <c r="S40" s="36"/>
      <c r="AI40" s="16" t="str">
        <f t="shared" ca="1" si="7"/>
        <v/>
      </c>
      <c r="AJ40" s="16" t="str">
        <f t="shared" ca="1" si="8"/>
        <v/>
      </c>
      <c r="AK40" s="16" t="str">
        <f t="shared" ca="1" si="9"/>
        <v/>
      </c>
      <c r="AL40" s="16" t="str">
        <f t="shared" ca="1" si="10"/>
        <v/>
      </c>
      <c r="AM40" s="16" t="str">
        <f t="shared" ca="1" si="11"/>
        <v/>
      </c>
      <c r="AN40" s="16" t="str">
        <f t="shared" ca="1" si="12"/>
        <v/>
      </c>
      <c r="AO40" s="16" t="str">
        <f t="shared" ca="1" si="13"/>
        <v/>
      </c>
      <c r="AP40" s="16" t="str">
        <f t="shared" ca="1" si="14"/>
        <v/>
      </c>
    </row>
    <row r="41" spans="14:42" ht="33.75" customHeight="1">
      <c r="N41" s="37"/>
      <c r="R41" s="35"/>
      <c r="S41" s="36"/>
      <c r="AI41" s="16" t="str">
        <f t="shared" ca="1" si="7"/>
        <v/>
      </c>
      <c r="AJ41" s="16" t="str">
        <f t="shared" ca="1" si="8"/>
        <v/>
      </c>
      <c r="AK41" s="16" t="str">
        <f t="shared" ca="1" si="9"/>
        <v/>
      </c>
      <c r="AL41" s="16" t="str">
        <f t="shared" ca="1" si="10"/>
        <v/>
      </c>
      <c r="AM41" s="16" t="str">
        <f t="shared" ca="1" si="11"/>
        <v/>
      </c>
      <c r="AN41" s="16" t="str">
        <f t="shared" ca="1" si="12"/>
        <v/>
      </c>
      <c r="AO41" s="16" t="str">
        <f t="shared" ca="1" si="13"/>
        <v/>
      </c>
      <c r="AP41" s="16" t="str">
        <f t="shared" ca="1" si="14"/>
        <v/>
      </c>
    </row>
    <row r="42" spans="14:42" ht="33.75" customHeight="1">
      <c r="N42" s="37"/>
      <c r="R42" s="35"/>
      <c r="S42" s="36"/>
      <c r="AI42" s="16" t="str">
        <f t="shared" ca="1" si="7"/>
        <v/>
      </c>
      <c r="AJ42" s="16" t="str">
        <f t="shared" ca="1" si="8"/>
        <v/>
      </c>
      <c r="AK42" s="16" t="str">
        <f t="shared" ca="1" si="9"/>
        <v/>
      </c>
      <c r="AL42" s="16" t="str">
        <f t="shared" ca="1" si="10"/>
        <v/>
      </c>
      <c r="AM42" s="16" t="str">
        <f t="shared" ca="1" si="11"/>
        <v/>
      </c>
      <c r="AN42" s="16" t="str">
        <f t="shared" ca="1" si="12"/>
        <v/>
      </c>
      <c r="AO42" s="16" t="str">
        <f t="shared" ca="1" si="13"/>
        <v/>
      </c>
      <c r="AP42" s="16" t="str">
        <f t="shared" ca="1" si="14"/>
        <v/>
      </c>
    </row>
    <row r="43" spans="14:42" ht="33.75" customHeight="1">
      <c r="N43" s="37"/>
      <c r="R43" s="35"/>
      <c r="S43" s="36"/>
      <c r="AI43" s="16" t="str">
        <f t="shared" ca="1" si="7"/>
        <v/>
      </c>
      <c r="AJ43" s="16" t="str">
        <f t="shared" ca="1" si="8"/>
        <v/>
      </c>
      <c r="AK43" s="16" t="str">
        <f t="shared" ca="1" si="9"/>
        <v/>
      </c>
      <c r="AL43" s="16" t="str">
        <f t="shared" ca="1" si="10"/>
        <v/>
      </c>
      <c r="AM43" s="16" t="str">
        <f t="shared" ca="1" si="11"/>
        <v/>
      </c>
      <c r="AN43" s="16" t="str">
        <f t="shared" ca="1" si="12"/>
        <v/>
      </c>
      <c r="AO43" s="16" t="str">
        <f t="shared" ca="1" si="13"/>
        <v/>
      </c>
      <c r="AP43" s="16" t="str">
        <f t="shared" ca="1" si="14"/>
        <v/>
      </c>
    </row>
    <row r="44" spans="14:42" ht="33.75" customHeight="1">
      <c r="N44" s="37"/>
      <c r="R44" s="35"/>
      <c r="S44" s="36"/>
      <c r="AI44" s="16" t="str">
        <f t="shared" ca="1" si="7"/>
        <v/>
      </c>
      <c r="AJ44" s="16" t="str">
        <f t="shared" ca="1" si="8"/>
        <v/>
      </c>
      <c r="AK44" s="16" t="str">
        <f t="shared" ca="1" si="9"/>
        <v/>
      </c>
      <c r="AL44" s="16" t="str">
        <f t="shared" ca="1" si="10"/>
        <v/>
      </c>
      <c r="AM44" s="16" t="str">
        <f t="shared" ca="1" si="11"/>
        <v/>
      </c>
      <c r="AN44" s="16" t="str">
        <f t="shared" ca="1" si="12"/>
        <v/>
      </c>
      <c r="AO44" s="16" t="str">
        <f t="shared" ca="1" si="13"/>
        <v/>
      </c>
      <c r="AP44" s="16" t="str">
        <f t="shared" ca="1" si="14"/>
        <v/>
      </c>
    </row>
    <row r="45" spans="14:42" ht="33.75" customHeight="1">
      <c r="N45" s="37"/>
      <c r="R45" s="35"/>
      <c r="S45" s="36"/>
      <c r="AI45" s="16" t="str">
        <f t="shared" ca="1" si="7"/>
        <v/>
      </c>
      <c r="AJ45" s="16" t="str">
        <f t="shared" ca="1" si="8"/>
        <v/>
      </c>
      <c r="AK45" s="16" t="str">
        <f t="shared" ca="1" si="9"/>
        <v/>
      </c>
      <c r="AL45" s="16" t="str">
        <f t="shared" ca="1" si="10"/>
        <v/>
      </c>
      <c r="AM45" s="16" t="str">
        <f t="shared" ca="1" si="11"/>
        <v/>
      </c>
      <c r="AN45" s="16" t="str">
        <f t="shared" ca="1" si="12"/>
        <v/>
      </c>
      <c r="AO45" s="16" t="str">
        <f t="shared" ca="1" si="13"/>
        <v/>
      </c>
      <c r="AP45" s="16" t="str">
        <f t="shared" ca="1" si="14"/>
        <v/>
      </c>
    </row>
    <row r="46" spans="14:42" ht="33.75" customHeight="1">
      <c r="N46" s="37"/>
      <c r="R46" s="35"/>
      <c r="S46" s="36"/>
      <c r="AI46" s="16" t="str">
        <f t="shared" ca="1" si="7"/>
        <v/>
      </c>
      <c r="AJ46" s="16" t="str">
        <f t="shared" ca="1" si="8"/>
        <v/>
      </c>
      <c r="AK46" s="16" t="str">
        <f t="shared" ca="1" si="9"/>
        <v/>
      </c>
      <c r="AL46" s="16" t="str">
        <f t="shared" ca="1" si="10"/>
        <v/>
      </c>
      <c r="AM46" s="16" t="str">
        <f t="shared" ca="1" si="11"/>
        <v/>
      </c>
      <c r="AN46" s="16" t="str">
        <f t="shared" ca="1" si="12"/>
        <v/>
      </c>
      <c r="AO46" s="16" t="str">
        <f t="shared" ca="1" si="13"/>
        <v/>
      </c>
      <c r="AP46" s="16" t="str">
        <f t="shared" ca="1" si="14"/>
        <v/>
      </c>
    </row>
    <row r="47" spans="14:42" ht="33.75" customHeight="1">
      <c r="N47" s="37"/>
      <c r="R47" s="35"/>
      <c r="S47" s="36"/>
      <c r="AI47" s="16" t="str">
        <f t="shared" ca="1" si="7"/>
        <v/>
      </c>
      <c r="AJ47" s="16" t="str">
        <f t="shared" ca="1" si="8"/>
        <v/>
      </c>
      <c r="AK47" s="16" t="str">
        <f t="shared" ca="1" si="9"/>
        <v/>
      </c>
      <c r="AL47" s="16" t="str">
        <f t="shared" ca="1" si="10"/>
        <v/>
      </c>
      <c r="AM47" s="16" t="str">
        <f t="shared" ca="1" si="11"/>
        <v/>
      </c>
      <c r="AN47" s="16" t="str">
        <f t="shared" ca="1" si="12"/>
        <v/>
      </c>
      <c r="AO47" s="16" t="str">
        <f t="shared" ca="1" si="13"/>
        <v/>
      </c>
      <c r="AP47" s="16" t="str">
        <f t="shared" ca="1" si="14"/>
        <v/>
      </c>
    </row>
    <row r="48" spans="14:42" ht="33.75" customHeight="1">
      <c r="N48" s="37"/>
      <c r="R48" s="35"/>
      <c r="S48" s="36"/>
      <c r="AI48" s="16" t="str">
        <f t="shared" ca="1" si="7"/>
        <v/>
      </c>
      <c r="AJ48" s="16" t="str">
        <f t="shared" ca="1" si="8"/>
        <v/>
      </c>
      <c r="AK48" s="16" t="str">
        <f t="shared" ca="1" si="9"/>
        <v/>
      </c>
      <c r="AL48" s="16" t="str">
        <f t="shared" ca="1" si="10"/>
        <v/>
      </c>
      <c r="AM48" s="16" t="str">
        <f t="shared" ca="1" si="11"/>
        <v/>
      </c>
      <c r="AN48" s="16" t="str">
        <f t="shared" ca="1" si="12"/>
        <v/>
      </c>
      <c r="AO48" s="16" t="str">
        <f t="shared" ca="1" si="13"/>
        <v/>
      </c>
      <c r="AP48" s="16" t="str">
        <f t="shared" ca="1" si="14"/>
        <v/>
      </c>
    </row>
    <row r="49" spans="14:42" ht="33.75" customHeight="1">
      <c r="N49" s="37"/>
      <c r="R49" s="35"/>
      <c r="S49" s="36"/>
      <c r="AI49" s="16" t="str">
        <f t="shared" ca="1" si="7"/>
        <v/>
      </c>
      <c r="AJ49" s="16" t="str">
        <f t="shared" ca="1" si="8"/>
        <v/>
      </c>
      <c r="AK49" s="16" t="str">
        <f t="shared" ca="1" si="9"/>
        <v/>
      </c>
      <c r="AL49" s="16" t="str">
        <f t="shared" ca="1" si="10"/>
        <v/>
      </c>
      <c r="AM49" s="16" t="str">
        <f t="shared" ca="1" si="11"/>
        <v/>
      </c>
      <c r="AN49" s="16" t="str">
        <f t="shared" ca="1" si="12"/>
        <v/>
      </c>
      <c r="AO49" s="16" t="str">
        <f t="shared" ca="1" si="13"/>
        <v/>
      </c>
      <c r="AP49" s="16" t="str">
        <f t="shared" ca="1" si="14"/>
        <v/>
      </c>
    </row>
    <row r="50" spans="14:42" ht="33.75" customHeight="1">
      <c r="N50" s="37"/>
      <c r="R50" s="35"/>
      <c r="S50" s="36"/>
      <c r="AI50" s="16" t="str">
        <f t="shared" ca="1" si="7"/>
        <v/>
      </c>
      <c r="AJ50" s="16" t="str">
        <f t="shared" ca="1" si="8"/>
        <v/>
      </c>
      <c r="AK50" s="16" t="str">
        <f t="shared" ca="1" si="9"/>
        <v/>
      </c>
      <c r="AL50" s="16" t="str">
        <f t="shared" ca="1" si="10"/>
        <v/>
      </c>
      <c r="AM50" s="16" t="str">
        <f t="shared" ca="1" si="11"/>
        <v/>
      </c>
      <c r="AN50" s="16" t="str">
        <f t="shared" ca="1" si="12"/>
        <v/>
      </c>
      <c r="AO50" s="16" t="str">
        <f t="shared" ca="1" si="13"/>
        <v/>
      </c>
      <c r="AP50" s="16" t="str">
        <f t="shared" ca="1" si="14"/>
        <v/>
      </c>
    </row>
    <row r="51" spans="14:42" ht="33.75" customHeight="1">
      <c r="N51" s="37"/>
      <c r="R51" s="35"/>
      <c r="S51" s="36"/>
      <c r="AI51" s="16" t="str">
        <f t="shared" ca="1" si="7"/>
        <v/>
      </c>
      <c r="AJ51" s="16" t="str">
        <f t="shared" ca="1" si="8"/>
        <v/>
      </c>
      <c r="AK51" s="16" t="str">
        <f t="shared" ca="1" si="9"/>
        <v/>
      </c>
      <c r="AL51" s="16" t="str">
        <f t="shared" ca="1" si="10"/>
        <v/>
      </c>
      <c r="AM51" s="16" t="str">
        <f t="shared" ca="1" si="11"/>
        <v/>
      </c>
      <c r="AN51" s="16" t="str">
        <f t="shared" ca="1" si="12"/>
        <v/>
      </c>
      <c r="AO51" s="16" t="str">
        <f t="shared" ca="1" si="13"/>
        <v/>
      </c>
      <c r="AP51" s="16" t="str">
        <f t="shared" ca="1" si="14"/>
        <v/>
      </c>
    </row>
    <row r="52" spans="14:42" ht="33.75" customHeight="1">
      <c r="N52" s="37"/>
      <c r="R52" s="35"/>
      <c r="S52" s="36"/>
      <c r="AI52" s="16" t="str">
        <f t="shared" ca="1" si="7"/>
        <v/>
      </c>
      <c r="AJ52" s="16" t="str">
        <f t="shared" ca="1" si="8"/>
        <v/>
      </c>
      <c r="AK52" s="16" t="str">
        <f t="shared" ca="1" si="9"/>
        <v/>
      </c>
      <c r="AL52" s="16" t="str">
        <f t="shared" ca="1" si="10"/>
        <v/>
      </c>
      <c r="AM52" s="16" t="str">
        <f t="shared" ca="1" si="11"/>
        <v/>
      </c>
      <c r="AN52" s="16" t="str">
        <f t="shared" ca="1" si="12"/>
        <v/>
      </c>
      <c r="AO52" s="16" t="str">
        <f t="shared" ca="1" si="13"/>
        <v/>
      </c>
      <c r="AP52" s="16" t="str">
        <f t="shared" ca="1" si="14"/>
        <v/>
      </c>
    </row>
    <row r="53" spans="14:42" ht="33.75" customHeight="1">
      <c r="N53" s="37"/>
      <c r="R53" s="35"/>
      <c r="S53" s="36"/>
      <c r="AI53" s="16" t="str">
        <f t="shared" ca="1" si="7"/>
        <v/>
      </c>
      <c r="AJ53" s="16" t="str">
        <f t="shared" ca="1" si="8"/>
        <v/>
      </c>
      <c r="AK53" s="16" t="str">
        <f t="shared" ca="1" si="9"/>
        <v/>
      </c>
      <c r="AL53" s="16" t="str">
        <f t="shared" ca="1" si="10"/>
        <v/>
      </c>
      <c r="AM53" s="16" t="str">
        <f t="shared" ca="1" si="11"/>
        <v/>
      </c>
      <c r="AN53" s="16" t="str">
        <f t="shared" ca="1" si="12"/>
        <v/>
      </c>
      <c r="AO53" s="16" t="str">
        <f t="shared" ca="1" si="13"/>
        <v/>
      </c>
      <c r="AP53" s="16" t="str">
        <f t="shared" ca="1" si="14"/>
        <v/>
      </c>
    </row>
    <row r="54" spans="14:42" ht="33.75" customHeight="1">
      <c r="N54" s="37"/>
      <c r="R54" s="35"/>
      <c r="S54" s="36"/>
      <c r="AI54" s="16" t="str">
        <f t="shared" ca="1" si="7"/>
        <v/>
      </c>
      <c r="AJ54" s="16" t="str">
        <f t="shared" ca="1" si="8"/>
        <v/>
      </c>
      <c r="AK54" s="16" t="str">
        <f t="shared" ca="1" si="9"/>
        <v/>
      </c>
      <c r="AL54" s="16" t="str">
        <f t="shared" ca="1" si="10"/>
        <v/>
      </c>
      <c r="AM54" s="16" t="str">
        <f t="shared" ca="1" si="11"/>
        <v/>
      </c>
      <c r="AN54" s="16" t="str">
        <f t="shared" ca="1" si="12"/>
        <v/>
      </c>
      <c r="AO54" s="16" t="str">
        <f t="shared" ca="1" si="13"/>
        <v/>
      </c>
      <c r="AP54" s="16" t="str">
        <f t="shared" ca="1" si="14"/>
        <v/>
      </c>
    </row>
    <row r="55" spans="14:42" ht="33.75" customHeight="1">
      <c r="N55" s="37"/>
      <c r="R55" s="35"/>
      <c r="S55" s="36"/>
      <c r="AI55" s="16" t="str">
        <f t="shared" ca="1" si="7"/>
        <v/>
      </c>
      <c r="AJ55" s="16" t="str">
        <f t="shared" ca="1" si="8"/>
        <v/>
      </c>
      <c r="AK55" s="16" t="str">
        <f t="shared" ca="1" si="9"/>
        <v/>
      </c>
      <c r="AL55" s="16" t="str">
        <f t="shared" ca="1" si="10"/>
        <v/>
      </c>
      <c r="AM55" s="16" t="str">
        <f t="shared" ca="1" si="11"/>
        <v/>
      </c>
      <c r="AN55" s="16" t="str">
        <f t="shared" ca="1" si="12"/>
        <v/>
      </c>
      <c r="AO55" s="16" t="str">
        <f t="shared" ca="1" si="13"/>
        <v/>
      </c>
      <c r="AP55" s="16" t="str">
        <f t="shared" ca="1" si="14"/>
        <v/>
      </c>
    </row>
    <row r="56" spans="14:42" ht="33.75" customHeight="1">
      <c r="N56" s="37"/>
      <c r="R56" s="35"/>
      <c r="S56" s="36"/>
      <c r="AI56" s="16" t="str">
        <f t="shared" ca="1" si="7"/>
        <v/>
      </c>
      <c r="AJ56" s="16" t="str">
        <f t="shared" ca="1" si="8"/>
        <v/>
      </c>
      <c r="AK56" s="16" t="str">
        <f t="shared" ca="1" si="9"/>
        <v/>
      </c>
      <c r="AL56" s="16" t="str">
        <f t="shared" ca="1" si="10"/>
        <v/>
      </c>
      <c r="AM56" s="16" t="str">
        <f t="shared" ca="1" si="11"/>
        <v/>
      </c>
      <c r="AN56" s="16" t="str">
        <f t="shared" ca="1" si="12"/>
        <v/>
      </c>
      <c r="AO56" s="16" t="str">
        <f t="shared" ca="1" si="13"/>
        <v/>
      </c>
      <c r="AP56" s="16" t="str">
        <f t="shared" ca="1" si="14"/>
        <v/>
      </c>
    </row>
    <row r="57" spans="14:42" ht="33.75" customHeight="1">
      <c r="N57" s="37"/>
      <c r="R57" s="35"/>
      <c r="S57" s="36"/>
      <c r="AI57" s="16" t="str">
        <f t="shared" ca="1" si="7"/>
        <v/>
      </c>
      <c r="AJ57" s="16" t="str">
        <f t="shared" ca="1" si="8"/>
        <v/>
      </c>
      <c r="AK57" s="16" t="str">
        <f t="shared" ca="1" si="9"/>
        <v/>
      </c>
      <c r="AL57" s="16" t="str">
        <f t="shared" ca="1" si="10"/>
        <v/>
      </c>
      <c r="AM57" s="16" t="str">
        <f t="shared" ca="1" si="11"/>
        <v/>
      </c>
      <c r="AN57" s="16" t="str">
        <f t="shared" ca="1" si="12"/>
        <v/>
      </c>
      <c r="AO57" s="16" t="str">
        <f t="shared" ca="1" si="13"/>
        <v/>
      </c>
      <c r="AP57" s="16" t="str">
        <f t="shared" ca="1" si="14"/>
        <v/>
      </c>
    </row>
    <row r="58" spans="14:42" ht="33.75" customHeight="1">
      <c r="N58" s="37"/>
      <c r="R58" s="35"/>
      <c r="S58" s="36"/>
      <c r="AI58" s="16" t="str">
        <f t="shared" ca="1" si="7"/>
        <v/>
      </c>
      <c r="AJ58" s="16" t="str">
        <f t="shared" ca="1" si="8"/>
        <v/>
      </c>
      <c r="AK58" s="16" t="str">
        <f t="shared" ca="1" si="9"/>
        <v/>
      </c>
      <c r="AL58" s="16" t="str">
        <f t="shared" ca="1" si="10"/>
        <v/>
      </c>
      <c r="AM58" s="16" t="str">
        <f t="shared" ca="1" si="11"/>
        <v/>
      </c>
      <c r="AN58" s="16" t="str">
        <f t="shared" ca="1" si="12"/>
        <v/>
      </c>
      <c r="AO58" s="16" t="str">
        <f t="shared" ca="1" si="13"/>
        <v/>
      </c>
      <c r="AP58" s="16" t="str">
        <f t="shared" ca="1" si="14"/>
        <v/>
      </c>
    </row>
    <row r="59" spans="14:42" ht="33.75" customHeight="1">
      <c r="N59" s="37"/>
      <c r="R59" s="35"/>
      <c r="S59" s="36"/>
      <c r="AI59" s="16" t="str">
        <f t="shared" ca="1" si="7"/>
        <v/>
      </c>
      <c r="AJ59" s="16" t="str">
        <f t="shared" ca="1" si="8"/>
        <v/>
      </c>
      <c r="AK59" s="16" t="str">
        <f t="shared" ca="1" si="9"/>
        <v/>
      </c>
      <c r="AL59" s="16" t="str">
        <f t="shared" ca="1" si="10"/>
        <v/>
      </c>
      <c r="AM59" s="16" t="str">
        <f t="shared" ca="1" si="11"/>
        <v/>
      </c>
      <c r="AN59" s="16" t="str">
        <f t="shared" ca="1" si="12"/>
        <v/>
      </c>
      <c r="AO59" s="16" t="str">
        <f t="shared" ca="1" si="13"/>
        <v/>
      </c>
      <c r="AP59" s="16" t="str">
        <f t="shared" ca="1" si="14"/>
        <v/>
      </c>
    </row>
    <row r="60" spans="14:42" ht="33.75" customHeight="1">
      <c r="N60" s="37"/>
      <c r="R60" s="35"/>
      <c r="S60" s="36"/>
      <c r="AI60" s="16" t="str">
        <f t="shared" ca="1" si="7"/>
        <v/>
      </c>
      <c r="AJ60" s="16" t="str">
        <f t="shared" ca="1" si="8"/>
        <v/>
      </c>
      <c r="AK60" s="16" t="str">
        <f t="shared" ca="1" si="9"/>
        <v/>
      </c>
      <c r="AL60" s="16" t="str">
        <f t="shared" ca="1" si="10"/>
        <v/>
      </c>
      <c r="AM60" s="16" t="str">
        <f t="shared" ca="1" si="11"/>
        <v/>
      </c>
      <c r="AN60" s="16" t="str">
        <f t="shared" ca="1" si="12"/>
        <v/>
      </c>
      <c r="AO60" s="16" t="str">
        <f t="shared" ca="1" si="13"/>
        <v/>
      </c>
      <c r="AP60" s="16" t="str">
        <f t="shared" ca="1" si="14"/>
        <v/>
      </c>
    </row>
    <row r="61" spans="14:42" ht="33.75" customHeight="1">
      <c r="N61" s="37"/>
      <c r="R61" s="35"/>
      <c r="S61" s="36"/>
      <c r="AI61" s="16" t="str">
        <f t="shared" ca="1" si="7"/>
        <v/>
      </c>
      <c r="AJ61" s="16" t="str">
        <f t="shared" ca="1" si="8"/>
        <v/>
      </c>
      <c r="AK61" s="16" t="str">
        <f t="shared" ca="1" si="9"/>
        <v/>
      </c>
      <c r="AL61" s="16" t="str">
        <f t="shared" ca="1" si="10"/>
        <v/>
      </c>
      <c r="AM61" s="16" t="str">
        <f t="shared" ca="1" si="11"/>
        <v/>
      </c>
      <c r="AN61" s="16" t="str">
        <f t="shared" ca="1" si="12"/>
        <v/>
      </c>
      <c r="AO61" s="16" t="str">
        <f t="shared" ca="1" si="13"/>
        <v/>
      </c>
      <c r="AP61" s="16" t="str">
        <f t="shared" ca="1" si="14"/>
        <v/>
      </c>
    </row>
    <row r="62" spans="14:42" ht="33.75" customHeight="1">
      <c r="N62" s="37"/>
      <c r="R62" s="35"/>
      <c r="S62" s="36"/>
      <c r="AI62" s="16" t="str">
        <f t="shared" ca="1" si="7"/>
        <v/>
      </c>
      <c r="AJ62" s="16" t="str">
        <f t="shared" ca="1" si="8"/>
        <v/>
      </c>
      <c r="AK62" s="16" t="str">
        <f t="shared" ca="1" si="9"/>
        <v/>
      </c>
      <c r="AL62" s="16" t="str">
        <f t="shared" ca="1" si="10"/>
        <v/>
      </c>
      <c r="AM62" s="16" t="str">
        <f t="shared" ca="1" si="11"/>
        <v/>
      </c>
      <c r="AN62" s="16" t="str">
        <f t="shared" ca="1" si="12"/>
        <v/>
      </c>
      <c r="AO62" s="16" t="str">
        <f t="shared" ca="1" si="13"/>
        <v/>
      </c>
      <c r="AP62" s="16" t="str">
        <f t="shared" ca="1" si="14"/>
        <v/>
      </c>
    </row>
    <row r="63" spans="14:42" ht="33.75" customHeight="1">
      <c r="N63" s="37"/>
      <c r="R63" s="35"/>
      <c r="S63" s="36"/>
      <c r="AI63" s="16" t="str">
        <f t="shared" ca="1" si="7"/>
        <v/>
      </c>
      <c r="AJ63" s="16" t="str">
        <f t="shared" ca="1" si="8"/>
        <v/>
      </c>
      <c r="AK63" s="16" t="str">
        <f t="shared" ca="1" si="9"/>
        <v/>
      </c>
      <c r="AL63" s="16" t="str">
        <f t="shared" ca="1" si="10"/>
        <v/>
      </c>
      <c r="AM63" s="16" t="str">
        <f t="shared" ca="1" si="11"/>
        <v/>
      </c>
      <c r="AN63" s="16" t="str">
        <f t="shared" ca="1" si="12"/>
        <v/>
      </c>
      <c r="AO63" s="16" t="str">
        <f t="shared" ca="1" si="13"/>
        <v/>
      </c>
      <c r="AP63" s="16" t="str">
        <f t="shared" ca="1" si="14"/>
        <v/>
      </c>
    </row>
    <row r="64" spans="14:42" ht="33.75" customHeight="1">
      <c r="N64" s="37"/>
      <c r="R64" s="35"/>
      <c r="S64" s="36"/>
      <c r="AI64" s="16" t="str">
        <f t="shared" ca="1" si="7"/>
        <v/>
      </c>
      <c r="AJ64" s="16" t="str">
        <f t="shared" ca="1" si="8"/>
        <v/>
      </c>
      <c r="AK64" s="16" t="str">
        <f t="shared" ca="1" si="9"/>
        <v/>
      </c>
      <c r="AL64" s="16" t="str">
        <f t="shared" ca="1" si="10"/>
        <v/>
      </c>
      <c r="AM64" s="16" t="str">
        <f t="shared" ca="1" si="11"/>
        <v/>
      </c>
      <c r="AN64" s="16" t="str">
        <f t="shared" ca="1" si="12"/>
        <v/>
      </c>
      <c r="AO64" s="16" t="str">
        <f t="shared" ca="1" si="13"/>
        <v/>
      </c>
      <c r="AP64" s="16" t="str">
        <f t="shared" ca="1" si="14"/>
        <v/>
      </c>
    </row>
    <row r="65" spans="14:42" ht="33.75" customHeight="1">
      <c r="N65" s="37"/>
      <c r="R65" s="35"/>
      <c r="S65" s="36"/>
      <c r="AI65" s="16" t="str">
        <f t="shared" ca="1" si="7"/>
        <v/>
      </c>
      <c r="AJ65" s="16" t="str">
        <f t="shared" ca="1" si="8"/>
        <v/>
      </c>
      <c r="AK65" s="16" t="str">
        <f t="shared" ca="1" si="9"/>
        <v/>
      </c>
      <c r="AL65" s="16" t="str">
        <f t="shared" ca="1" si="10"/>
        <v/>
      </c>
      <c r="AM65" s="16" t="str">
        <f t="shared" ca="1" si="11"/>
        <v/>
      </c>
      <c r="AN65" s="16" t="str">
        <f t="shared" ca="1" si="12"/>
        <v/>
      </c>
      <c r="AO65" s="16" t="str">
        <f t="shared" ca="1" si="13"/>
        <v/>
      </c>
      <c r="AP65" s="16" t="str">
        <f t="shared" ca="1" si="14"/>
        <v/>
      </c>
    </row>
    <row r="66" spans="14:42" ht="33.75" customHeight="1">
      <c r="N66" s="37"/>
      <c r="R66" s="35"/>
      <c r="S66" s="36"/>
      <c r="AI66" s="16" t="str">
        <f t="shared" ca="1" si="7"/>
        <v/>
      </c>
      <c r="AJ66" s="16" t="str">
        <f t="shared" ca="1" si="8"/>
        <v/>
      </c>
      <c r="AK66" s="16" t="str">
        <f t="shared" ca="1" si="9"/>
        <v/>
      </c>
      <c r="AL66" s="16" t="str">
        <f t="shared" ca="1" si="10"/>
        <v/>
      </c>
      <c r="AM66" s="16" t="str">
        <f t="shared" ca="1" si="11"/>
        <v/>
      </c>
      <c r="AN66" s="16" t="str">
        <f t="shared" ca="1" si="12"/>
        <v/>
      </c>
      <c r="AO66" s="16" t="str">
        <f t="shared" ca="1" si="13"/>
        <v/>
      </c>
      <c r="AP66" s="16" t="str">
        <f t="shared" ca="1" si="14"/>
        <v/>
      </c>
    </row>
    <row r="67" spans="14:42" ht="33.75" customHeight="1">
      <c r="N67" s="37"/>
      <c r="R67" s="35"/>
      <c r="S67" s="36"/>
      <c r="AI67" s="16" t="str">
        <f t="shared" ca="1" si="7"/>
        <v/>
      </c>
      <c r="AJ67" s="16" t="str">
        <f t="shared" ca="1" si="8"/>
        <v/>
      </c>
      <c r="AK67" s="16" t="str">
        <f t="shared" ca="1" si="9"/>
        <v/>
      </c>
      <c r="AL67" s="16" t="str">
        <f t="shared" ca="1" si="10"/>
        <v/>
      </c>
      <c r="AM67" s="16" t="str">
        <f t="shared" ca="1" si="11"/>
        <v/>
      </c>
      <c r="AN67" s="16" t="str">
        <f t="shared" ca="1" si="12"/>
        <v/>
      </c>
      <c r="AO67" s="16" t="str">
        <f t="shared" ca="1" si="13"/>
        <v/>
      </c>
      <c r="AP67" s="16" t="str">
        <f t="shared" ca="1" si="14"/>
        <v/>
      </c>
    </row>
    <row r="68" spans="14:42" ht="33.75" customHeight="1">
      <c r="N68" s="37"/>
      <c r="R68" s="35"/>
      <c r="S68" s="36"/>
      <c r="AI68" s="16" t="str">
        <f t="shared" ca="1" si="7"/>
        <v/>
      </c>
      <c r="AJ68" s="16" t="str">
        <f t="shared" ca="1" si="8"/>
        <v/>
      </c>
      <c r="AK68" s="16" t="str">
        <f t="shared" ca="1" si="9"/>
        <v/>
      </c>
      <c r="AL68" s="16" t="str">
        <f t="shared" ca="1" si="10"/>
        <v/>
      </c>
      <c r="AM68" s="16" t="str">
        <f t="shared" ca="1" si="11"/>
        <v/>
      </c>
      <c r="AN68" s="16" t="str">
        <f t="shared" ca="1" si="12"/>
        <v/>
      </c>
      <c r="AO68" s="16" t="str">
        <f t="shared" ca="1" si="13"/>
        <v/>
      </c>
      <c r="AP68" s="16" t="str">
        <f t="shared" ca="1" si="14"/>
        <v/>
      </c>
    </row>
    <row r="69" spans="14:42" ht="33.75" customHeight="1">
      <c r="N69" s="37"/>
      <c r="R69" s="35"/>
      <c r="S69" s="36"/>
      <c r="AI69" s="16" t="str">
        <f t="shared" ca="1" si="7"/>
        <v/>
      </c>
      <c r="AJ69" s="16" t="str">
        <f t="shared" ca="1" si="8"/>
        <v/>
      </c>
      <c r="AK69" s="16" t="str">
        <f t="shared" ca="1" si="9"/>
        <v/>
      </c>
      <c r="AL69" s="16" t="str">
        <f t="shared" ca="1" si="10"/>
        <v/>
      </c>
      <c r="AM69" s="16" t="str">
        <f t="shared" ca="1" si="11"/>
        <v/>
      </c>
      <c r="AN69" s="16" t="str">
        <f t="shared" ca="1" si="12"/>
        <v/>
      </c>
      <c r="AO69" s="16" t="str">
        <f t="shared" ca="1" si="13"/>
        <v/>
      </c>
      <c r="AP69" s="16" t="str">
        <f t="shared" ca="1" si="14"/>
        <v/>
      </c>
    </row>
    <row r="70" spans="14:42" ht="33.75" customHeight="1">
      <c r="N70" s="37"/>
      <c r="R70" s="35"/>
      <c r="S70" s="36"/>
      <c r="AI70" s="16" t="str">
        <f t="shared" ca="1" si="7"/>
        <v/>
      </c>
      <c r="AJ70" s="16" t="str">
        <f t="shared" ca="1" si="8"/>
        <v/>
      </c>
      <c r="AK70" s="16" t="str">
        <f t="shared" ca="1" si="9"/>
        <v/>
      </c>
      <c r="AL70" s="16" t="str">
        <f t="shared" ca="1" si="10"/>
        <v/>
      </c>
      <c r="AM70" s="16" t="str">
        <f t="shared" ca="1" si="11"/>
        <v/>
      </c>
      <c r="AN70" s="16" t="str">
        <f t="shared" ca="1" si="12"/>
        <v/>
      </c>
      <c r="AO70" s="16" t="str">
        <f t="shared" ca="1" si="13"/>
        <v/>
      </c>
      <c r="AP70" s="16" t="str">
        <f t="shared" ca="1" si="14"/>
        <v/>
      </c>
    </row>
    <row r="71" spans="14:42" ht="33.75" customHeight="1">
      <c r="N71" s="37"/>
      <c r="R71" s="35"/>
      <c r="S71" s="36"/>
      <c r="AI71" s="16" t="str">
        <f t="shared" ca="1" si="7"/>
        <v/>
      </c>
      <c r="AJ71" s="16" t="str">
        <f t="shared" ca="1" si="8"/>
        <v/>
      </c>
      <c r="AK71" s="16" t="str">
        <f t="shared" ca="1" si="9"/>
        <v/>
      </c>
      <c r="AL71" s="16" t="str">
        <f t="shared" ca="1" si="10"/>
        <v/>
      </c>
      <c r="AM71" s="16" t="str">
        <f t="shared" ca="1" si="11"/>
        <v/>
      </c>
      <c r="AN71" s="16" t="str">
        <f t="shared" ca="1" si="12"/>
        <v/>
      </c>
      <c r="AO71" s="16" t="str">
        <f t="shared" ca="1" si="13"/>
        <v/>
      </c>
      <c r="AP71" s="16" t="str">
        <f t="shared" ca="1" si="14"/>
        <v/>
      </c>
    </row>
    <row r="72" spans="14:42" ht="33.75" customHeight="1">
      <c r="N72" s="37"/>
      <c r="R72" s="35"/>
      <c r="S72" s="36"/>
      <c r="AI72" s="16" t="str">
        <f t="shared" ref="AI72:AI96" ca="1" si="15">IF(N72&lt;&gt;"",CONCATENATE("insert into GEOGRAFICOS.CESTACIONES_ATRIBUTOS (ID_ESTACION, ID_METODOLOGIA, ID_ITEM, VALOR) values (",$L72,", ",IF($J72="","NULL",$J72),", ",INDIRECT(ADDRESS(5,COLUMN())),", '",N72,"');"),"")</f>
        <v/>
      </c>
      <c r="AJ72" s="16" t="str">
        <f t="shared" ref="AJ72:AJ135" ca="1" si="16">IF(O72&lt;&gt;"",CONCATENATE("insert into GEOGRAFICOS.CESTACIONES_ATRIBUTOS (ID_ESTACION, ID_METODOLOGIA, ID_ITEM, VALOR) values (",$L72,", ",IF($J72="","NULL",$J72),", ",INDIRECT(ADDRESS(5,COLUMN())),", '",O72,"');"),"")</f>
        <v/>
      </c>
      <c r="AK72" s="16" t="str">
        <f t="shared" ref="AK72:AK135" ca="1" si="17">IF(P72&lt;&gt;"",CONCATENATE("insert into GEOGRAFICOS.CESTACIONES_ATRIBUTOS (ID_ESTACION, ID_METODOLOGIA, ID_ITEM, VALOR) values (",$L72,", ",IF($J72="","NULL",$J72),", ",INDIRECT(ADDRESS(5,COLUMN())),", '",P72,"');"),"")</f>
        <v/>
      </c>
      <c r="AL72" s="16" t="str">
        <f t="shared" ref="AL72:AL135" ca="1" si="18">IF(Q72&lt;&gt;"",CONCATENATE("insert into GEOGRAFICOS.CESTACIONES_ATRIBUTOS (ID_ESTACION, ID_METODOLOGIA, ID_ITEM, VALOR) values (",$L72,", ",IF($J72="","NULL",$J72),", ",INDIRECT(ADDRESS(5,COLUMN())),", '",Q72,"');"),"")</f>
        <v/>
      </c>
      <c r="AM72" s="16" t="str">
        <f t="shared" ref="AM72:AM135" ca="1" si="19">IF(R72&lt;&gt;"",CONCATENATE("insert into GEOGRAFICOS.CESTACIONES_ATRIBUTOS (ID_ESTACION, ID_METODOLOGIA, ID_ITEM, VALOR) values (",$L72,", ",IF($J72="","NULL",$J72),", ",INDIRECT(ADDRESS(5,COLUMN())),", '",R72,"');"),"")</f>
        <v/>
      </c>
      <c r="AN72" s="16" t="str">
        <f t="shared" ref="AN72:AN135" ca="1" si="20">IF(S72&lt;&gt;"",CONCATENATE("insert into GEOGRAFICOS.CESTACIONES_ATRIBUTOS (ID_ESTACION, ID_METODOLOGIA, ID_ITEM, VALOR) values (",$L72,", ",IF($J72="","NULL",$J72),", ",INDIRECT(ADDRESS(5,COLUMN())),", '",S72,"');"),"")</f>
        <v/>
      </c>
      <c r="AO72" s="16" t="str">
        <f t="shared" ref="AO72:AO135" ca="1" si="21">IF(T72&lt;&gt;"",CONCATENATE("insert into GEOGRAFICOS.CESTACIONES_ATRIBUTOS (ID_ESTACION, ID_METODOLOGIA, ID_ITEM, VALOR) values (",$L72,", ",IF($J72="","NULL",$J72),", ",INDIRECT(ADDRESS(5,COLUMN())),", '",T72,"');"),"")</f>
        <v/>
      </c>
      <c r="AP72" s="16" t="str">
        <f t="shared" ref="AP72:AP135" ca="1" si="22">IF(U72&lt;&gt;"",CONCATENATE("insert into GEOGRAFICOS.CESTACIONES_ATRIBUTOS (ID_ESTACION, ID_METODOLOGIA, ID_ITEM, VALOR) values (",$L72,", ",IF($J72="","NULL",$J72),", ",INDIRECT(ADDRESS(5,COLUMN())),", '",U72,"');"),"")</f>
        <v/>
      </c>
    </row>
    <row r="73" spans="14:42" ht="33.75" customHeight="1">
      <c r="N73" s="37"/>
      <c r="R73" s="35"/>
      <c r="S73" s="36"/>
      <c r="AI73" s="16" t="str">
        <f t="shared" ca="1" si="15"/>
        <v/>
      </c>
      <c r="AJ73" s="16" t="str">
        <f t="shared" ca="1" si="16"/>
        <v/>
      </c>
      <c r="AK73" s="16" t="str">
        <f t="shared" ca="1" si="17"/>
        <v/>
      </c>
      <c r="AL73" s="16" t="str">
        <f t="shared" ca="1" si="18"/>
        <v/>
      </c>
      <c r="AM73" s="16" t="str">
        <f t="shared" ca="1" si="19"/>
        <v/>
      </c>
      <c r="AN73" s="16" t="str">
        <f t="shared" ca="1" si="20"/>
        <v/>
      </c>
      <c r="AO73" s="16" t="str">
        <f t="shared" ca="1" si="21"/>
        <v/>
      </c>
      <c r="AP73" s="16" t="str">
        <f t="shared" ca="1" si="22"/>
        <v/>
      </c>
    </row>
    <row r="74" spans="14:42" ht="33.75" customHeight="1">
      <c r="N74" s="37"/>
      <c r="R74" s="35"/>
      <c r="S74" s="36"/>
      <c r="AI74" s="16" t="str">
        <f t="shared" ca="1" si="15"/>
        <v/>
      </c>
      <c r="AJ74" s="16" t="str">
        <f t="shared" ca="1" si="16"/>
        <v/>
      </c>
      <c r="AK74" s="16" t="str">
        <f t="shared" ca="1" si="17"/>
        <v/>
      </c>
      <c r="AL74" s="16" t="str">
        <f t="shared" ca="1" si="18"/>
        <v/>
      </c>
      <c r="AM74" s="16" t="str">
        <f t="shared" ca="1" si="19"/>
        <v/>
      </c>
      <c r="AN74" s="16" t="str">
        <f t="shared" ca="1" si="20"/>
        <v/>
      </c>
      <c r="AO74" s="16" t="str">
        <f t="shared" ca="1" si="21"/>
        <v/>
      </c>
      <c r="AP74" s="16" t="str">
        <f t="shared" ca="1" si="22"/>
        <v/>
      </c>
    </row>
    <row r="75" spans="14:42" ht="33.75" customHeight="1">
      <c r="N75" s="37"/>
      <c r="R75" s="35"/>
      <c r="S75" s="36"/>
      <c r="AI75" s="16" t="str">
        <f t="shared" ca="1" si="15"/>
        <v/>
      </c>
      <c r="AJ75" s="16" t="str">
        <f t="shared" ca="1" si="16"/>
        <v/>
      </c>
      <c r="AK75" s="16" t="str">
        <f t="shared" ca="1" si="17"/>
        <v/>
      </c>
      <c r="AL75" s="16" t="str">
        <f t="shared" ca="1" si="18"/>
        <v/>
      </c>
      <c r="AM75" s="16" t="str">
        <f t="shared" ca="1" si="19"/>
        <v/>
      </c>
      <c r="AN75" s="16" t="str">
        <f t="shared" ca="1" si="20"/>
        <v/>
      </c>
      <c r="AO75" s="16" t="str">
        <f t="shared" ca="1" si="21"/>
        <v/>
      </c>
      <c r="AP75" s="16" t="str">
        <f t="shared" ca="1" si="22"/>
        <v/>
      </c>
    </row>
    <row r="76" spans="14:42" ht="33.75" customHeight="1">
      <c r="N76" s="37"/>
      <c r="R76" s="35"/>
      <c r="S76" s="36"/>
      <c r="AI76" s="16" t="str">
        <f t="shared" ca="1" si="15"/>
        <v/>
      </c>
      <c r="AJ76" s="16" t="str">
        <f t="shared" ca="1" si="16"/>
        <v/>
      </c>
      <c r="AK76" s="16" t="str">
        <f t="shared" ca="1" si="17"/>
        <v/>
      </c>
      <c r="AL76" s="16" t="str">
        <f t="shared" ca="1" si="18"/>
        <v/>
      </c>
      <c r="AM76" s="16" t="str">
        <f t="shared" ca="1" si="19"/>
        <v/>
      </c>
      <c r="AN76" s="16" t="str">
        <f t="shared" ca="1" si="20"/>
        <v/>
      </c>
      <c r="AO76" s="16" t="str">
        <f t="shared" ca="1" si="21"/>
        <v/>
      </c>
      <c r="AP76" s="16" t="str">
        <f t="shared" ca="1" si="22"/>
        <v/>
      </c>
    </row>
    <row r="77" spans="14:42" ht="33.75" customHeight="1">
      <c r="N77" s="37"/>
      <c r="R77" s="35"/>
      <c r="S77" s="36"/>
      <c r="AI77" s="16" t="str">
        <f t="shared" ca="1" si="15"/>
        <v/>
      </c>
      <c r="AJ77" s="16" t="str">
        <f t="shared" ca="1" si="16"/>
        <v/>
      </c>
      <c r="AK77" s="16" t="str">
        <f t="shared" ca="1" si="17"/>
        <v/>
      </c>
      <c r="AL77" s="16" t="str">
        <f t="shared" ca="1" si="18"/>
        <v/>
      </c>
      <c r="AM77" s="16" t="str">
        <f t="shared" ca="1" si="19"/>
        <v/>
      </c>
      <c r="AN77" s="16" t="str">
        <f t="shared" ca="1" si="20"/>
        <v/>
      </c>
      <c r="AO77" s="16" t="str">
        <f t="shared" ca="1" si="21"/>
        <v/>
      </c>
      <c r="AP77" s="16" t="str">
        <f t="shared" ca="1" si="22"/>
        <v/>
      </c>
    </row>
    <row r="78" spans="14:42" ht="33.75" customHeight="1">
      <c r="N78" s="37"/>
      <c r="R78" s="35"/>
      <c r="S78" s="36"/>
      <c r="AI78" s="16" t="str">
        <f t="shared" ca="1" si="15"/>
        <v/>
      </c>
      <c r="AJ78" s="16" t="str">
        <f t="shared" ca="1" si="16"/>
        <v/>
      </c>
      <c r="AK78" s="16" t="str">
        <f t="shared" ca="1" si="17"/>
        <v/>
      </c>
      <c r="AL78" s="16" t="str">
        <f t="shared" ca="1" si="18"/>
        <v/>
      </c>
      <c r="AM78" s="16" t="str">
        <f t="shared" ca="1" si="19"/>
        <v/>
      </c>
      <c r="AN78" s="16" t="str">
        <f t="shared" ca="1" si="20"/>
        <v/>
      </c>
      <c r="AO78" s="16" t="str">
        <f t="shared" ca="1" si="21"/>
        <v/>
      </c>
      <c r="AP78" s="16" t="str">
        <f t="shared" ca="1" si="22"/>
        <v/>
      </c>
    </row>
    <row r="79" spans="14:42" ht="33.75" customHeight="1">
      <c r="N79" s="37"/>
      <c r="R79" s="35"/>
      <c r="S79" s="36"/>
      <c r="AI79" s="16" t="str">
        <f t="shared" ca="1" si="15"/>
        <v/>
      </c>
      <c r="AJ79" s="16" t="str">
        <f t="shared" ca="1" si="16"/>
        <v/>
      </c>
      <c r="AK79" s="16" t="str">
        <f t="shared" ca="1" si="17"/>
        <v/>
      </c>
      <c r="AL79" s="16" t="str">
        <f t="shared" ca="1" si="18"/>
        <v/>
      </c>
      <c r="AM79" s="16" t="str">
        <f t="shared" ca="1" si="19"/>
        <v/>
      </c>
      <c r="AN79" s="16" t="str">
        <f t="shared" ca="1" si="20"/>
        <v/>
      </c>
      <c r="AO79" s="16" t="str">
        <f t="shared" ca="1" si="21"/>
        <v/>
      </c>
      <c r="AP79" s="16" t="str">
        <f t="shared" ca="1" si="22"/>
        <v/>
      </c>
    </row>
    <row r="80" spans="14:42" ht="33.75" customHeight="1">
      <c r="N80" s="37"/>
      <c r="R80" s="35"/>
      <c r="S80" s="36"/>
      <c r="AI80" s="16" t="str">
        <f t="shared" ca="1" si="15"/>
        <v/>
      </c>
      <c r="AJ80" s="16" t="str">
        <f t="shared" ca="1" si="16"/>
        <v/>
      </c>
      <c r="AK80" s="16" t="str">
        <f t="shared" ca="1" si="17"/>
        <v/>
      </c>
      <c r="AL80" s="16" t="str">
        <f t="shared" ca="1" si="18"/>
        <v/>
      </c>
      <c r="AM80" s="16" t="str">
        <f t="shared" ca="1" si="19"/>
        <v/>
      </c>
      <c r="AN80" s="16" t="str">
        <f t="shared" ca="1" si="20"/>
        <v/>
      </c>
      <c r="AO80" s="16" t="str">
        <f t="shared" ca="1" si="21"/>
        <v/>
      </c>
      <c r="AP80" s="16" t="str">
        <f t="shared" ca="1" si="22"/>
        <v/>
      </c>
    </row>
    <row r="81" spans="14:42" ht="33.75" customHeight="1">
      <c r="N81" s="37"/>
      <c r="R81" s="35"/>
      <c r="S81" s="36"/>
      <c r="AI81" s="16" t="str">
        <f t="shared" ca="1" si="15"/>
        <v/>
      </c>
      <c r="AJ81" s="16" t="str">
        <f t="shared" ca="1" si="16"/>
        <v/>
      </c>
      <c r="AK81" s="16" t="str">
        <f t="shared" ca="1" si="17"/>
        <v/>
      </c>
      <c r="AL81" s="16" t="str">
        <f t="shared" ca="1" si="18"/>
        <v/>
      </c>
      <c r="AM81" s="16" t="str">
        <f t="shared" ca="1" si="19"/>
        <v/>
      </c>
      <c r="AN81" s="16" t="str">
        <f t="shared" ca="1" si="20"/>
        <v/>
      </c>
      <c r="AO81" s="16" t="str">
        <f t="shared" ca="1" si="21"/>
        <v/>
      </c>
      <c r="AP81" s="16" t="str">
        <f t="shared" ca="1" si="22"/>
        <v/>
      </c>
    </row>
    <row r="82" spans="14:42" ht="33.75" customHeight="1">
      <c r="N82" s="37"/>
      <c r="R82" s="35"/>
      <c r="S82" s="36"/>
      <c r="AI82" s="16" t="str">
        <f t="shared" ca="1" si="15"/>
        <v/>
      </c>
      <c r="AJ82" s="16" t="str">
        <f t="shared" ca="1" si="16"/>
        <v/>
      </c>
      <c r="AK82" s="16" t="str">
        <f t="shared" ca="1" si="17"/>
        <v/>
      </c>
      <c r="AL82" s="16" t="str">
        <f t="shared" ca="1" si="18"/>
        <v/>
      </c>
      <c r="AM82" s="16" t="str">
        <f t="shared" ca="1" si="19"/>
        <v/>
      </c>
      <c r="AN82" s="16" t="str">
        <f t="shared" ca="1" si="20"/>
        <v/>
      </c>
      <c r="AO82" s="16" t="str">
        <f t="shared" ca="1" si="21"/>
        <v/>
      </c>
      <c r="AP82" s="16" t="str">
        <f t="shared" ca="1" si="22"/>
        <v/>
      </c>
    </row>
    <row r="83" spans="14:42" ht="33.75" customHeight="1">
      <c r="N83" s="37"/>
      <c r="R83" s="35"/>
      <c r="S83" s="36"/>
      <c r="AI83" s="16" t="str">
        <f t="shared" ca="1" si="15"/>
        <v/>
      </c>
      <c r="AJ83" s="16" t="str">
        <f t="shared" ca="1" si="16"/>
        <v/>
      </c>
      <c r="AK83" s="16" t="str">
        <f t="shared" ca="1" si="17"/>
        <v/>
      </c>
      <c r="AL83" s="16" t="str">
        <f t="shared" ca="1" si="18"/>
        <v/>
      </c>
      <c r="AM83" s="16" t="str">
        <f t="shared" ca="1" si="19"/>
        <v/>
      </c>
      <c r="AN83" s="16" t="str">
        <f t="shared" ca="1" si="20"/>
        <v/>
      </c>
      <c r="AO83" s="16" t="str">
        <f t="shared" ca="1" si="21"/>
        <v/>
      </c>
      <c r="AP83" s="16" t="str">
        <f t="shared" ca="1" si="22"/>
        <v/>
      </c>
    </row>
    <row r="84" spans="14:42" ht="33.75" customHeight="1">
      <c r="N84" s="37"/>
      <c r="R84" s="35"/>
      <c r="S84" s="36"/>
      <c r="AI84" s="16" t="str">
        <f t="shared" ca="1" si="15"/>
        <v/>
      </c>
      <c r="AJ84" s="16" t="str">
        <f t="shared" ca="1" si="16"/>
        <v/>
      </c>
      <c r="AK84" s="16" t="str">
        <f t="shared" ca="1" si="17"/>
        <v/>
      </c>
      <c r="AL84" s="16" t="str">
        <f t="shared" ca="1" si="18"/>
        <v/>
      </c>
      <c r="AM84" s="16" t="str">
        <f t="shared" ca="1" si="19"/>
        <v/>
      </c>
      <c r="AN84" s="16" t="str">
        <f t="shared" ca="1" si="20"/>
        <v/>
      </c>
      <c r="AO84" s="16" t="str">
        <f t="shared" ca="1" si="21"/>
        <v/>
      </c>
      <c r="AP84" s="16" t="str">
        <f t="shared" ca="1" si="22"/>
        <v/>
      </c>
    </row>
    <row r="85" spans="14:42" ht="33.75" customHeight="1">
      <c r="N85" s="37"/>
      <c r="R85" s="35"/>
      <c r="S85" s="36"/>
      <c r="AI85" s="16" t="str">
        <f t="shared" ca="1" si="15"/>
        <v/>
      </c>
      <c r="AJ85" s="16" t="str">
        <f t="shared" ca="1" si="16"/>
        <v/>
      </c>
      <c r="AK85" s="16" t="str">
        <f t="shared" ca="1" si="17"/>
        <v/>
      </c>
      <c r="AL85" s="16" t="str">
        <f t="shared" ca="1" si="18"/>
        <v/>
      </c>
      <c r="AM85" s="16" t="str">
        <f t="shared" ca="1" si="19"/>
        <v/>
      </c>
      <c r="AN85" s="16" t="str">
        <f t="shared" ca="1" si="20"/>
        <v/>
      </c>
      <c r="AO85" s="16" t="str">
        <f t="shared" ca="1" si="21"/>
        <v/>
      </c>
      <c r="AP85" s="16" t="str">
        <f t="shared" ca="1" si="22"/>
        <v/>
      </c>
    </row>
    <row r="86" spans="14:42" ht="33.75" customHeight="1">
      <c r="N86" s="37"/>
      <c r="R86" s="35"/>
      <c r="S86" s="36"/>
      <c r="AI86" s="16" t="str">
        <f t="shared" ca="1" si="15"/>
        <v/>
      </c>
      <c r="AJ86" s="16" t="str">
        <f t="shared" ca="1" si="16"/>
        <v/>
      </c>
      <c r="AK86" s="16" t="str">
        <f t="shared" ca="1" si="17"/>
        <v/>
      </c>
      <c r="AL86" s="16" t="str">
        <f t="shared" ca="1" si="18"/>
        <v/>
      </c>
      <c r="AM86" s="16" t="str">
        <f t="shared" ca="1" si="19"/>
        <v/>
      </c>
      <c r="AN86" s="16" t="str">
        <f t="shared" ca="1" si="20"/>
        <v/>
      </c>
      <c r="AO86" s="16" t="str">
        <f t="shared" ca="1" si="21"/>
        <v/>
      </c>
      <c r="AP86" s="16" t="str">
        <f t="shared" ca="1" si="22"/>
        <v/>
      </c>
    </row>
    <row r="87" spans="14:42" ht="33.75" customHeight="1">
      <c r="N87" s="37"/>
      <c r="R87" s="35"/>
      <c r="S87" s="36"/>
      <c r="AI87" s="16" t="str">
        <f t="shared" ca="1" si="15"/>
        <v/>
      </c>
      <c r="AJ87" s="16" t="str">
        <f t="shared" ca="1" si="16"/>
        <v/>
      </c>
      <c r="AK87" s="16" t="str">
        <f t="shared" ca="1" si="17"/>
        <v/>
      </c>
      <c r="AL87" s="16" t="str">
        <f t="shared" ca="1" si="18"/>
        <v/>
      </c>
      <c r="AM87" s="16" t="str">
        <f t="shared" ca="1" si="19"/>
        <v/>
      </c>
      <c r="AN87" s="16" t="str">
        <f t="shared" ca="1" si="20"/>
        <v/>
      </c>
      <c r="AO87" s="16" t="str">
        <f t="shared" ca="1" si="21"/>
        <v/>
      </c>
      <c r="AP87" s="16" t="str">
        <f t="shared" ca="1" si="22"/>
        <v/>
      </c>
    </row>
    <row r="88" spans="14:42" ht="33.75" customHeight="1">
      <c r="N88" s="37"/>
      <c r="R88" s="35"/>
      <c r="S88" s="36"/>
      <c r="AI88" s="16" t="str">
        <f t="shared" ca="1" si="15"/>
        <v/>
      </c>
      <c r="AJ88" s="16" t="str">
        <f t="shared" ca="1" si="16"/>
        <v/>
      </c>
      <c r="AK88" s="16" t="str">
        <f t="shared" ca="1" si="17"/>
        <v/>
      </c>
      <c r="AL88" s="16" t="str">
        <f t="shared" ca="1" si="18"/>
        <v/>
      </c>
      <c r="AM88" s="16" t="str">
        <f t="shared" ca="1" si="19"/>
        <v/>
      </c>
      <c r="AN88" s="16" t="str">
        <f t="shared" ca="1" si="20"/>
        <v/>
      </c>
      <c r="AO88" s="16" t="str">
        <f t="shared" ca="1" si="21"/>
        <v/>
      </c>
      <c r="AP88" s="16" t="str">
        <f t="shared" ca="1" si="22"/>
        <v/>
      </c>
    </row>
    <row r="89" spans="14:42" ht="33.75" customHeight="1">
      <c r="N89" s="37"/>
      <c r="R89" s="35"/>
      <c r="S89" s="36"/>
      <c r="AI89" s="16" t="str">
        <f t="shared" ca="1" si="15"/>
        <v/>
      </c>
      <c r="AJ89" s="16" t="str">
        <f t="shared" ca="1" si="16"/>
        <v/>
      </c>
      <c r="AK89" s="16" t="str">
        <f t="shared" ca="1" si="17"/>
        <v/>
      </c>
      <c r="AL89" s="16" t="str">
        <f t="shared" ca="1" si="18"/>
        <v/>
      </c>
      <c r="AM89" s="16" t="str">
        <f t="shared" ca="1" si="19"/>
        <v/>
      </c>
      <c r="AN89" s="16" t="str">
        <f t="shared" ca="1" si="20"/>
        <v/>
      </c>
      <c r="AO89" s="16" t="str">
        <f t="shared" ca="1" si="21"/>
        <v/>
      </c>
      <c r="AP89" s="16" t="str">
        <f t="shared" ca="1" si="22"/>
        <v/>
      </c>
    </row>
    <row r="90" spans="14:42" ht="33.75" customHeight="1">
      <c r="N90" s="37"/>
      <c r="R90" s="35"/>
      <c r="S90" s="36"/>
      <c r="AI90" s="16" t="str">
        <f t="shared" ca="1" si="15"/>
        <v/>
      </c>
      <c r="AJ90" s="16" t="str">
        <f t="shared" ca="1" si="16"/>
        <v/>
      </c>
      <c r="AK90" s="16" t="str">
        <f t="shared" ca="1" si="17"/>
        <v/>
      </c>
      <c r="AL90" s="16" t="str">
        <f t="shared" ca="1" si="18"/>
        <v/>
      </c>
      <c r="AM90" s="16" t="str">
        <f t="shared" ca="1" si="19"/>
        <v/>
      </c>
      <c r="AN90" s="16" t="str">
        <f t="shared" ca="1" si="20"/>
        <v/>
      </c>
      <c r="AO90" s="16" t="str">
        <f t="shared" ca="1" si="21"/>
        <v/>
      </c>
      <c r="AP90" s="16" t="str">
        <f t="shared" ca="1" si="22"/>
        <v/>
      </c>
    </row>
    <row r="91" spans="14:42" ht="33.75" customHeight="1">
      <c r="N91" s="37"/>
      <c r="R91" s="35"/>
      <c r="S91" s="36"/>
      <c r="AI91" s="16" t="str">
        <f t="shared" ca="1" si="15"/>
        <v/>
      </c>
      <c r="AJ91" s="16" t="str">
        <f t="shared" ca="1" si="16"/>
        <v/>
      </c>
      <c r="AK91" s="16" t="str">
        <f t="shared" ca="1" si="17"/>
        <v/>
      </c>
      <c r="AL91" s="16" t="str">
        <f t="shared" ca="1" si="18"/>
        <v/>
      </c>
      <c r="AM91" s="16" t="str">
        <f t="shared" ca="1" si="19"/>
        <v/>
      </c>
      <c r="AN91" s="16" t="str">
        <f t="shared" ca="1" si="20"/>
        <v/>
      </c>
      <c r="AO91" s="16" t="str">
        <f t="shared" ca="1" si="21"/>
        <v/>
      </c>
      <c r="AP91" s="16" t="str">
        <f t="shared" ca="1" si="22"/>
        <v/>
      </c>
    </row>
    <row r="92" spans="14:42" ht="33.75" customHeight="1">
      <c r="N92" s="37"/>
      <c r="R92" s="35"/>
      <c r="S92" s="36"/>
      <c r="AI92" s="16" t="str">
        <f t="shared" ca="1" si="15"/>
        <v/>
      </c>
      <c r="AJ92" s="16" t="str">
        <f t="shared" ca="1" si="16"/>
        <v/>
      </c>
      <c r="AK92" s="16" t="str">
        <f t="shared" ca="1" si="17"/>
        <v/>
      </c>
      <c r="AL92" s="16" t="str">
        <f t="shared" ca="1" si="18"/>
        <v/>
      </c>
      <c r="AM92" s="16" t="str">
        <f t="shared" ca="1" si="19"/>
        <v/>
      </c>
      <c r="AN92" s="16" t="str">
        <f t="shared" ca="1" si="20"/>
        <v/>
      </c>
      <c r="AO92" s="16" t="str">
        <f t="shared" ca="1" si="21"/>
        <v/>
      </c>
      <c r="AP92" s="16" t="str">
        <f t="shared" ca="1" si="22"/>
        <v/>
      </c>
    </row>
    <row r="93" spans="14:42" ht="33.75" customHeight="1">
      <c r="N93" s="37"/>
      <c r="R93" s="35"/>
      <c r="S93" s="36"/>
      <c r="AI93" s="16" t="str">
        <f t="shared" ca="1" si="15"/>
        <v/>
      </c>
      <c r="AJ93" s="16" t="str">
        <f t="shared" ca="1" si="16"/>
        <v/>
      </c>
      <c r="AK93" s="16" t="str">
        <f t="shared" ca="1" si="17"/>
        <v/>
      </c>
      <c r="AL93" s="16" t="str">
        <f t="shared" ca="1" si="18"/>
        <v/>
      </c>
      <c r="AM93" s="16" t="str">
        <f t="shared" ca="1" si="19"/>
        <v/>
      </c>
      <c r="AN93" s="16" t="str">
        <f t="shared" ca="1" si="20"/>
        <v/>
      </c>
      <c r="AO93" s="16" t="str">
        <f t="shared" ca="1" si="21"/>
        <v/>
      </c>
      <c r="AP93" s="16" t="str">
        <f t="shared" ca="1" si="22"/>
        <v/>
      </c>
    </row>
    <row r="94" spans="14:42" ht="33.75" customHeight="1">
      <c r="N94" s="37"/>
      <c r="R94" s="35"/>
      <c r="S94" s="36"/>
      <c r="AI94" s="16" t="str">
        <f t="shared" ca="1" si="15"/>
        <v/>
      </c>
      <c r="AJ94" s="16" t="str">
        <f t="shared" ca="1" si="16"/>
        <v/>
      </c>
      <c r="AK94" s="16" t="str">
        <f t="shared" ca="1" si="17"/>
        <v/>
      </c>
      <c r="AL94" s="16" t="str">
        <f t="shared" ca="1" si="18"/>
        <v/>
      </c>
      <c r="AM94" s="16" t="str">
        <f t="shared" ca="1" si="19"/>
        <v/>
      </c>
      <c r="AN94" s="16" t="str">
        <f t="shared" ca="1" si="20"/>
        <v/>
      </c>
      <c r="AO94" s="16" t="str">
        <f t="shared" ca="1" si="21"/>
        <v/>
      </c>
      <c r="AP94" s="16" t="str">
        <f t="shared" ca="1" si="22"/>
        <v/>
      </c>
    </row>
    <row r="95" spans="14:42" ht="33.75" customHeight="1">
      <c r="N95" s="37"/>
      <c r="R95" s="35"/>
      <c r="S95" s="36"/>
      <c r="AI95" s="16" t="str">
        <f t="shared" ca="1" si="15"/>
        <v/>
      </c>
      <c r="AJ95" s="16" t="str">
        <f t="shared" ca="1" si="16"/>
        <v/>
      </c>
      <c r="AK95" s="16" t="str">
        <f t="shared" ca="1" si="17"/>
        <v/>
      </c>
      <c r="AL95" s="16" t="str">
        <f t="shared" ca="1" si="18"/>
        <v/>
      </c>
      <c r="AM95" s="16" t="str">
        <f t="shared" ca="1" si="19"/>
        <v/>
      </c>
      <c r="AN95" s="16" t="str">
        <f t="shared" ca="1" si="20"/>
        <v/>
      </c>
      <c r="AO95" s="16" t="str">
        <f t="shared" ca="1" si="21"/>
        <v/>
      </c>
      <c r="AP95" s="16" t="str">
        <f t="shared" ca="1" si="22"/>
        <v/>
      </c>
    </row>
    <row r="96" spans="14:42" ht="33.75" customHeight="1">
      <c r="N96" s="37"/>
      <c r="R96" s="35"/>
      <c r="S96" s="36"/>
      <c r="AI96" s="16" t="str">
        <f t="shared" ca="1" si="15"/>
        <v/>
      </c>
      <c r="AJ96" s="16" t="str">
        <f t="shared" ca="1" si="16"/>
        <v/>
      </c>
      <c r="AK96" s="16" t="str">
        <f t="shared" ca="1" si="17"/>
        <v/>
      </c>
      <c r="AL96" s="16" t="str">
        <f t="shared" ca="1" si="18"/>
        <v/>
      </c>
      <c r="AM96" s="16" t="str">
        <f t="shared" ca="1" si="19"/>
        <v/>
      </c>
      <c r="AN96" s="16" t="str">
        <f t="shared" ca="1" si="20"/>
        <v/>
      </c>
      <c r="AO96" s="16" t="str">
        <f t="shared" ca="1" si="21"/>
        <v/>
      </c>
      <c r="AP96" s="16" t="str">
        <f t="shared" ca="1" si="22"/>
        <v/>
      </c>
    </row>
    <row r="97" spans="14:42" ht="33.75" customHeight="1">
      <c r="N97" s="37"/>
      <c r="R97" s="35"/>
      <c r="S97" s="36"/>
      <c r="AI97" s="16" t="str">
        <f ca="1">IF(N97&lt;&gt;"",CONCATENATE("insert into GEOGRAFICOS.CESTACIONES_ATRIBUTOS (ID_ESTACION, ID_METODOLOGIA, ID_ITEM, VALOR) values (",$L97,", ",IF($J97="","NULL",$J97),", ",INDIRECT(ADDRESS(5,COLUMN())),", '",N97,"');"),"")</f>
        <v/>
      </c>
      <c r="AJ97" s="16" t="str">
        <f t="shared" ca="1" si="16"/>
        <v/>
      </c>
      <c r="AK97" s="16" t="str">
        <f t="shared" ca="1" si="17"/>
        <v/>
      </c>
      <c r="AL97" s="16" t="str">
        <f t="shared" ca="1" si="18"/>
        <v/>
      </c>
      <c r="AM97" s="16" t="str">
        <f t="shared" ca="1" si="19"/>
        <v/>
      </c>
      <c r="AN97" s="16" t="str">
        <f t="shared" ca="1" si="20"/>
        <v/>
      </c>
      <c r="AO97" s="16" t="str">
        <f t="shared" ca="1" si="21"/>
        <v/>
      </c>
      <c r="AP97" s="16" t="str">
        <f t="shared" ca="1" si="22"/>
        <v/>
      </c>
    </row>
    <row r="98" spans="14:42" ht="33.75" customHeight="1">
      <c r="N98" s="37"/>
      <c r="R98" s="35"/>
      <c r="S98" s="36"/>
      <c r="AI98" s="16" t="str">
        <f t="shared" ref="AI98:AI106" ca="1" si="23">IF(N98&lt;&gt;"",CONCATENATE("insert into GEOGRAFICOS.CESTACIONES_ATRIBUTOS (ID_ESTACION, ID_METODOLOGIA, ID_ITEM, VALOR) values (",$L98,", ",IF($J98="","NULL",$J98),", ",INDIRECT(ADDRESS(5,COLUMN())),", '",N98,"');"),"")</f>
        <v/>
      </c>
      <c r="AJ98" s="16" t="str">
        <f t="shared" ca="1" si="16"/>
        <v/>
      </c>
      <c r="AK98" s="16" t="str">
        <f t="shared" ca="1" si="17"/>
        <v/>
      </c>
      <c r="AL98" s="16" t="str">
        <f t="shared" ca="1" si="18"/>
        <v/>
      </c>
      <c r="AM98" s="16" t="str">
        <f t="shared" ca="1" si="19"/>
        <v/>
      </c>
      <c r="AN98" s="16" t="str">
        <f t="shared" ca="1" si="20"/>
        <v/>
      </c>
      <c r="AO98" s="16" t="str">
        <f t="shared" ca="1" si="21"/>
        <v/>
      </c>
      <c r="AP98" s="16" t="str">
        <f t="shared" ca="1" si="22"/>
        <v/>
      </c>
    </row>
    <row r="99" spans="14:42" ht="33.75" customHeight="1">
      <c r="N99" s="37"/>
      <c r="R99" s="35"/>
      <c r="S99" s="36"/>
      <c r="AI99" s="16" t="str">
        <f t="shared" ca="1" si="23"/>
        <v/>
      </c>
      <c r="AJ99" s="16" t="str">
        <f t="shared" ca="1" si="16"/>
        <v/>
      </c>
      <c r="AK99" s="16" t="str">
        <f t="shared" ca="1" si="17"/>
        <v/>
      </c>
      <c r="AL99" s="16" t="str">
        <f t="shared" ca="1" si="18"/>
        <v/>
      </c>
      <c r="AM99" s="16" t="str">
        <f t="shared" ca="1" si="19"/>
        <v/>
      </c>
      <c r="AN99" s="16" t="str">
        <f t="shared" ca="1" si="20"/>
        <v/>
      </c>
      <c r="AO99" s="16" t="str">
        <f t="shared" ca="1" si="21"/>
        <v/>
      </c>
      <c r="AP99" s="16" t="str">
        <f t="shared" ca="1" si="22"/>
        <v/>
      </c>
    </row>
    <row r="100" spans="14:42" ht="33.75" customHeight="1">
      <c r="N100" s="37"/>
      <c r="R100" s="35"/>
      <c r="S100" s="36"/>
      <c r="AI100" s="16" t="str">
        <f t="shared" ca="1" si="23"/>
        <v/>
      </c>
      <c r="AJ100" s="16" t="str">
        <f t="shared" ca="1" si="16"/>
        <v/>
      </c>
      <c r="AK100" s="16" t="str">
        <f t="shared" ca="1" si="17"/>
        <v/>
      </c>
      <c r="AL100" s="16" t="str">
        <f t="shared" ca="1" si="18"/>
        <v/>
      </c>
      <c r="AM100" s="16" t="str">
        <f t="shared" ca="1" si="19"/>
        <v/>
      </c>
      <c r="AN100" s="16" t="str">
        <f t="shared" ca="1" si="20"/>
        <v/>
      </c>
      <c r="AO100" s="16" t="str">
        <f t="shared" ca="1" si="21"/>
        <v/>
      </c>
      <c r="AP100" s="16" t="str">
        <f t="shared" ca="1" si="22"/>
        <v/>
      </c>
    </row>
    <row r="101" spans="14:42" ht="33.75" customHeight="1">
      <c r="N101" s="37"/>
      <c r="R101" s="35"/>
      <c r="S101" s="36"/>
      <c r="AI101" s="16" t="str">
        <f t="shared" ca="1" si="23"/>
        <v/>
      </c>
      <c r="AJ101" s="16" t="str">
        <f t="shared" ca="1" si="16"/>
        <v/>
      </c>
      <c r="AK101" s="16" t="str">
        <f t="shared" ca="1" si="17"/>
        <v/>
      </c>
      <c r="AL101" s="16" t="str">
        <f t="shared" ca="1" si="18"/>
        <v/>
      </c>
      <c r="AM101" s="16" t="str">
        <f t="shared" ca="1" si="19"/>
        <v/>
      </c>
      <c r="AN101" s="16" t="str">
        <f t="shared" ca="1" si="20"/>
        <v/>
      </c>
      <c r="AO101" s="16" t="str">
        <f t="shared" ca="1" si="21"/>
        <v/>
      </c>
      <c r="AP101" s="16" t="str">
        <f t="shared" ca="1" si="22"/>
        <v/>
      </c>
    </row>
    <row r="102" spans="14:42" ht="33.75" customHeight="1">
      <c r="N102" s="37"/>
      <c r="R102" s="35"/>
      <c r="S102" s="36"/>
      <c r="AI102" s="16" t="str">
        <f t="shared" ca="1" si="23"/>
        <v/>
      </c>
      <c r="AJ102" s="16" t="str">
        <f t="shared" ca="1" si="16"/>
        <v/>
      </c>
      <c r="AK102" s="16" t="str">
        <f t="shared" ca="1" si="17"/>
        <v/>
      </c>
      <c r="AL102" s="16" t="str">
        <f t="shared" ca="1" si="18"/>
        <v/>
      </c>
      <c r="AM102" s="16" t="str">
        <f t="shared" ca="1" si="19"/>
        <v/>
      </c>
      <c r="AN102" s="16" t="str">
        <f t="shared" ca="1" si="20"/>
        <v/>
      </c>
      <c r="AO102" s="16" t="str">
        <f t="shared" ca="1" si="21"/>
        <v/>
      </c>
      <c r="AP102" s="16" t="str">
        <f t="shared" ca="1" si="22"/>
        <v/>
      </c>
    </row>
    <row r="103" spans="14:42" ht="33.75" customHeight="1">
      <c r="N103" s="37"/>
      <c r="R103" s="35"/>
      <c r="S103" s="36"/>
      <c r="AI103" s="16" t="str">
        <f t="shared" ca="1" si="23"/>
        <v/>
      </c>
      <c r="AJ103" s="16" t="str">
        <f t="shared" ca="1" si="16"/>
        <v/>
      </c>
      <c r="AK103" s="16" t="str">
        <f t="shared" ca="1" si="17"/>
        <v/>
      </c>
      <c r="AL103" s="16" t="str">
        <f t="shared" ca="1" si="18"/>
        <v/>
      </c>
      <c r="AM103" s="16" t="str">
        <f t="shared" ca="1" si="19"/>
        <v/>
      </c>
      <c r="AN103" s="16" t="str">
        <f t="shared" ca="1" si="20"/>
        <v/>
      </c>
      <c r="AO103" s="16" t="str">
        <f t="shared" ca="1" si="21"/>
        <v/>
      </c>
      <c r="AP103" s="16" t="str">
        <f t="shared" ca="1" si="22"/>
        <v/>
      </c>
    </row>
    <row r="104" spans="14:42" ht="33.75" customHeight="1">
      <c r="N104" s="37"/>
      <c r="R104" s="35"/>
      <c r="S104" s="36"/>
      <c r="AI104" s="16" t="str">
        <f t="shared" ca="1" si="23"/>
        <v/>
      </c>
      <c r="AJ104" s="16" t="str">
        <f t="shared" ca="1" si="16"/>
        <v/>
      </c>
      <c r="AK104" s="16" t="str">
        <f t="shared" ca="1" si="17"/>
        <v/>
      </c>
      <c r="AL104" s="16" t="str">
        <f t="shared" ca="1" si="18"/>
        <v/>
      </c>
      <c r="AM104" s="16" t="str">
        <f t="shared" ca="1" si="19"/>
        <v/>
      </c>
      <c r="AN104" s="16" t="str">
        <f t="shared" ca="1" si="20"/>
        <v/>
      </c>
      <c r="AO104" s="16" t="str">
        <f t="shared" ca="1" si="21"/>
        <v/>
      </c>
      <c r="AP104" s="16" t="str">
        <f t="shared" ca="1" si="22"/>
        <v/>
      </c>
    </row>
    <row r="105" spans="14:42" ht="33.75" customHeight="1">
      <c r="N105" s="37"/>
      <c r="R105" s="35"/>
      <c r="S105" s="36"/>
      <c r="AI105" s="16" t="str">
        <f t="shared" ca="1" si="23"/>
        <v/>
      </c>
      <c r="AJ105" s="16" t="str">
        <f t="shared" ca="1" si="16"/>
        <v/>
      </c>
      <c r="AK105" s="16" t="str">
        <f t="shared" ca="1" si="17"/>
        <v/>
      </c>
      <c r="AL105" s="16" t="str">
        <f t="shared" ca="1" si="18"/>
        <v/>
      </c>
      <c r="AM105" s="16" t="str">
        <f t="shared" ca="1" si="19"/>
        <v/>
      </c>
      <c r="AN105" s="16" t="str">
        <f t="shared" ca="1" si="20"/>
        <v/>
      </c>
      <c r="AO105" s="16" t="str">
        <f t="shared" ca="1" si="21"/>
        <v/>
      </c>
      <c r="AP105" s="16" t="str">
        <f t="shared" ca="1" si="22"/>
        <v/>
      </c>
    </row>
    <row r="106" spans="14:42" ht="33.75" customHeight="1">
      <c r="N106" s="37"/>
      <c r="R106" s="35"/>
      <c r="S106" s="36"/>
      <c r="AI106" s="16" t="str">
        <f t="shared" ca="1" si="23"/>
        <v/>
      </c>
      <c r="AJ106" s="16" t="str">
        <f t="shared" ca="1" si="16"/>
        <v/>
      </c>
      <c r="AK106" s="16" t="str">
        <f t="shared" ca="1" si="17"/>
        <v/>
      </c>
      <c r="AL106" s="16" t="str">
        <f t="shared" ca="1" si="18"/>
        <v/>
      </c>
      <c r="AM106" s="16" t="str">
        <f t="shared" ca="1" si="19"/>
        <v/>
      </c>
      <c r="AN106" s="16" t="str">
        <f t="shared" ca="1" si="20"/>
        <v/>
      </c>
      <c r="AO106" s="16" t="str">
        <f t="shared" ca="1" si="21"/>
        <v/>
      </c>
      <c r="AP106" s="16" t="str">
        <f t="shared" ca="1" si="22"/>
        <v/>
      </c>
    </row>
    <row r="107" spans="14:42" ht="33.75" customHeight="1">
      <c r="N107" s="37"/>
      <c r="R107" s="35"/>
      <c r="S107" s="36"/>
    </row>
    <row r="108" spans="14:42" ht="33.75" customHeight="1">
      <c r="N108" s="37"/>
      <c r="R108" s="35"/>
      <c r="S108" s="36"/>
    </row>
    <row r="109" spans="14:42" ht="33.75" customHeight="1">
      <c r="N109" s="37"/>
      <c r="R109" s="35"/>
      <c r="S109" s="36"/>
    </row>
    <row r="110" spans="14:42" ht="33.75" customHeight="1">
      <c r="N110" s="37"/>
      <c r="R110" s="35"/>
      <c r="S110" s="36"/>
    </row>
    <row r="111" spans="14:42" ht="33.75" customHeight="1">
      <c r="N111" s="37"/>
      <c r="R111" s="35"/>
      <c r="S111" s="36"/>
    </row>
    <row r="112" spans="14:42" ht="33.75" customHeight="1">
      <c r="N112" s="37"/>
      <c r="R112" s="35"/>
      <c r="S112" s="36"/>
    </row>
    <row r="113" spans="14:19" ht="33.75" customHeight="1">
      <c r="N113" s="37"/>
      <c r="R113" s="35"/>
      <c r="S113" s="36"/>
    </row>
    <row r="114" spans="14:19" ht="33.75" customHeight="1">
      <c r="N114" s="37"/>
      <c r="R114" s="35"/>
      <c r="S114" s="36"/>
    </row>
    <row r="115" spans="14:19" ht="33.75" customHeight="1">
      <c r="N115" s="37"/>
      <c r="R115" s="35"/>
      <c r="S115" s="36"/>
    </row>
    <row r="116" spans="14:19" ht="33.75" customHeight="1">
      <c r="N116" s="37"/>
      <c r="R116" s="35"/>
      <c r="S116" s="36"/>
    </row>
    <row r="117" spans="14:19" ht="33.75" customHeight="1">
      <c r="N117" s="37"/>
      <c r="R117" s="35"/>
      <c r="S117" s="36"/>
    </row>
    <row r="118" spans="14:19" ht="33.75" customHeight="1">
      <c r="N118" s="37"/>
      <c r="R118" s="35"/>
      <c r="S118" s="36"/>
    </row>
    <row r="119" spans="14:19" ht="33.75" customHeight="1">
      <c r="N119" s="37"/>
      <c r="R119" s="35"/>
      <c r="S119" s="36"/>
    </row>
    <row r="120" spans="14:19" ht="33.75" customHeight="1">
      <c r="N120" s="37"/>
      <c r="R120" s="35"/>
      <c r="S120" s="36"/>
    </row>
    <row r="121" spans="14:19" ht="33.75" customHeight="1">
      <c r="N121" s="37"/>
      <c r="R121" s="35"/>
      <c r="S121" s="36"/>
    </row>
    <row r="122" spans="14:19" ht="33.75" customHeight="1">
      <c r="N122" s="37"/>
      <c r="R122" s="35"/>
      <c r="S122" s="36"/>
    </row>
    <row r="123" spans="14:19" ht="33.75" customHeight="1">
      <c r="N123" s="37"/>
      <c r="R123" s="35"/>
      <c r="S123" s="36"/>
    </row>
    <row r="124" spans="14:19" ht="33.75" customHeight="1">
      <c r="N124" s="37"/>
      <c r="R124" s="35"/>
      <c r="S124" s="36"/>
    </row>
    <row r="125" spans="14:19" ht="33.75" customHeight="1">
      <c r="N125" s="37"/>
      <c r="R125" s="35"/>
      <c r="S125" s="36"/>
    </row>
    <row r="126" spans="14:19" ht="33.75" customHeight="1">
      <c r="N126" s="37"/>
      <c r="R126" s="35"/>
      <c r="S126" s="36"/>
    </row>
    <row r="127" spans="14:19" ht="33.75" customHeight="1">
      <c r="N127" s="37"/>
      <c r="R127" s="35"/>
      <c r="S127" s="36"/>
    </row>
    <row r="128" spans="14:19" ht="33.75" customHeight="1">
      <c r="N128" s="37"/>
      <c r="R128" s="35"/>
      <c r="S128" s="36"/>
    </row>
    <row r="129" spans="14:19" ht="33.75" customHeight="1">
      <c r="N129" s="37"/>
      <c r="R129" s="35"/>
      <c r="S129" s="36"/>
    </row>
    <row r="130" spans="14:19" ht="33.75" customHeight="1">
      <c r="N130" s="37"/>
      <c r="R130" s="35"/>
      <c r="S130" s="36"/>
    </row>
    <row r="131" spans="14:19" ht="33.75" customHeight="1">
      <c r="N131" s="37"/>
      <c r="R131" s="35"/>
      <c r="S131" s="36"/>
    </row>
    <row r="132" spans="14:19" ht="33.75" customHeight="1">
      <c r="N132" s="37"/>
      <c r="R132" s="35"/>
      <c r="S132" s="36"/>
    </row>
    <row r="133" spans="14:19" ht="33.75" customHeight="1">
      <c r="N133" s="37"/>
      <c r="R133" s="35"/>
      <c r="S133" s="36"/>
    </row>
    <row r="134" spans="14:19" ht="33.75" customHeight="1">
      <c r="N134" s="37"/>
      <c r="R134" s="35"/>
      <c r="S134" s="36"/>
    </row>
    <row r="135" spans="14:19" ht="33.75" customHeight="1">
      <c r="N135" s="37"/>
      <c r="R135" s="35"/>
      <c r="S135" s="36"/>
    </row>
    <row r="136" spans="14:19" ht="33.75" customHeight="1">
      <c r="N136" s="37"/>
      <c r="R136" s="35"/>
      <c r="S136" s="36"/>
    </row>
    <row r="137" spans="14:19" ht="33.75" customHeight="1">
      <c r="N137" s="37"/>
      <c r="R137" s="35"/>
      <c r="S137" s="36"/>
    </row>
    <row r="138" spans="14:19" ht="33.75" customHeight="1">
      <c r="N138" s="37"/>
      <c r="R138" s="35"/>
      <c r="S138" s="36"/>
    </row>
    <row r="139" spans="14:19" ht="33.75" customHeight="1">
      <c r="N139" s="37"/>
      <c r="R139" s="35"/>
      <c r="S139" s="36"/>
    </row>
    <row r="140" spans="14:19" ht="33.75" customHeight="1">
      <c r="N140" s="37"/>
      <c r="R140" s="35"/>
      <c r="S140" s="36"/>
    </row>
    <row r="141" spans="14:19" ht="33.75" customHeight="1">
      <c r="N141" s="37"/>
      <c r="R141" s="35"/>
      <c r="S141" s="36"/>
    </row>
    <row r="142" spans="14:19" ht="33.75" customHeight="1">
      <c r="N142" s="37"/>
      <c r="R142" s="35"/>
      <c r="S142" s="36"/>
    </row>
    <row r="143" spans="14:19" ht="33.75" customHeight="1">
      <c r="N143" s="37"/>
      <c r="R143" s="35"/>
      <c r="S143" s="36"/>
    </row>
    <row r="144" spans="14:19" ht="33.75" customHeight="1">
      <c r="N144" s="37"/>
      <c r="R144" s="35"/>
      <c r="S144" s="36"/>
    </row>
    <row r="145" spans="14:19" ht="33.75" customHeight="1">
      <c r="N145" s="37"/>
      <c r="R145" s="35"/>
      <c r="S145" s="36"/>
    </row>
    <row r="146" spans="14:19" ht="33.75" customHeight="1">
      <c r="N146" s="37"/>
      <c r="R146" s="35"/>
      <c r="S146" s="36"/>
    </row>
    <row r="147" spans="14:19" ht="33.75" customHeight="1">
      <c r="N147" s="37"/>
      <c r="R147" s="35"/>
      <c r="S147" s="36"/>
    </row>
    <row r="148" spans="14:19" ht="33.75" customHeight="1">
      <c r="N148" s="37"/>
      <c r="R148" s="35"/>
      <c r="S148" s="36"/>
    </row>
    <row r="149" spans="14:19" ht="33.75" customHeight="1">
      <c r="N149" s="37"/>
      <c r="R149" s="35"/>
      <c r="S149" s="36"/>
    </row>
    <row r="150" spans="14:19" ht="33.75" customHeight="1">
      <c r="N150" s="37"/>
      <c r="R150" s="35"/>
      <c r="S150" s="36"/>
    </row>
    <row r="151" spans="14:19" ht="33.75" customHeight="1">
      <c r="N151" s="37"/>
      <c r="R151" s="35"/>
      <c r="S151" s="36"/>
    </row>
    <row r="152" spans="14:19" ht="33.75" customHeight="1">
      <c r="N152" s="37"/>
      <c r="R152" s="35"/>
      <c r="S152" s="36"/>
    </row>
    <row r="153" spans="14:19" ht="33.75" customHeight="1">
      <c r="N153" s="37"/>
      <c r="R153" s="35"/>
      <c r="S153" s="36"/>
    </row>
    <row r="154" spans="14:19" ht="33.75" customHeight="1">
      <c r="N154" s="37"/>
      <c r="R154" s="35"/>
      <c r="S154" s="36"/>
    </row>
    <row r="155" spans="14:19" ht="33.75" customHeight="1">
      <c r="N155" s="37"/>
      <c r="R155" s="35"/>
      <c r="S155" s="36"/>
    </row>
    <row r="156" spans="14:19" ht="33.75" customHeight="1">
      <c r="N156" s="37"/>
      <c r="R156" s="35"/>
      <c r="S156" s="36"/>
    </row>
    <row r="157" spans="14:19" ht="33.75" customHeight="1">
      <c r="N157" s="37"/>
      <c r="R157" s="35"/>
      <c r="S157" s="36"/>
    </row>
    <row r="158" spans="14:19" ht="33.75" customHeight="1">
      <c r="N158" s="37"/>
      <c r="R158" s="35"/>
      <c r="S158" s="36"/>
    </row>
    <row r="159" spans="14:19" ht="33.75" customHeight="1">
      <c r="N159" s="37"/>
      <c r="R159" s="35"/>
      <c r="S159" s="36"/>
    </row>
    <row r="160" spans="14:19" ht="33.75" customHeight="1">
      <c r="N160" s="37"/>
      <c r="R160" s="35"/>
      <c r="S160" s="36"/>
    </row>
    <row r="161" spans="14:19" ht="33.75" customHeight="1">
      <c r="N161" s="37"/>
      <c r="R161" s="35"/>
      <c r="S161" s="36"/>
    </row>
    <row r="162" spans="14:19" ht="33.75" customHeight="1">
      <c r="N162" s="37"/>
      <c r="R162" s="35"/>
      <c r="S162" s="36"/>
    </row>
    <row r="163" spans="14:19" ht="33.75" customHeight="1">
      <c r="N163" s="37"/>
      <c r="R163" s="35"/>
      <c r="S163" s="36"/>
    </row>
    <row r="164" spans="14:19" ht="33.75" customHeight="1">
      <c r="N164" s="37"/>
      <c r="R164" s="35"/>
      <c r="S164" s="36"/>
    </row>
    <row r="165" spans="14:19" ht="33.75" customHeight="1">
      <c r="N165" s="37"/>
      <c r="R165" s="35"/>
      <c r="S165" s="36"/>
    </row>
    <row r="166" spans="14:19" ht="33.75" customHeight="1">
      <c r="N166" s="37"/>
      <c r="R166" s="35"/>
      <c r="S166" s="36"/>
    </row>
    <row r="167" spans="14:19" ht="33.75" customHeight="1">
      <c r="N167" s="37"/>
      <c r="R167" s="35"/>
      <c r="S167" s="36"/>
    </row>
    <row r="168" spans="14:19" ht="33.75" customHeight="1">
      <c r="N168" s="37"/>
      <c r="R168" s="35"/>
      <c r="S168" s="36"/>
    </row>
    <row r="169" spans="14:19" ht="33.75" customHeight="1">
      <c r="N169" s="37"/>
      <c r="R169" s="35"/>
      <c r="S169" s="36"/>
    </row>
    <row r="170" spans="14:19" ht="33.75" customHeight="1">
      <c r="N170" s="37"/>
      <c r="R170" s="35"/>
      <c r="S170" s="36"/>
    </row>
    <row r="171" spans="14:19" ht="33.75" customHeight="1">
      <c r="N171" s="37"/>
      <c r="R171" s="35"/>
      <c r="S171" s="36"/>
    </row>
    <row r="172" spans="14:19" ht="33.75" customHeight="1">
      <c r="N172" s="37"/>
      <c r="R172" s="35"/>
      <c r="S172" s="36"/>
    </row>
    <row r="173" spans="14:19" ht="33.75" customHeight="1">
      <c r="N173" s="37"/>
      <c r="R173" s="35"/>
      <c r="S173" s="36"/>
    </row>
    <row r="174" spans="14:19" ht="33.75" customHeight="1">
      <c r="N174" s="37"/>
      <c r="R174" s="35"/>
      <c r="S174" s="36"/>
    </row>
    <row r="175" spans="14:19" ht="33.75" customHeight="1">
      <c r="N175" s="37"/>
      <c r="R175" s="35"/>
      <c r="S175" s="36"/>
    </row>
    <row r="176" spans="14:19" ht="33.75" customHeight="1">
      <c r="N176" s="37"/>
      <c r="R176" s="35"/>
      <c r="S176" s="36"/>
    </row>
    <row r="177" spans="14:19" ht="33.75" customHeight="1">
      <c r="N177" s="37"/>
      <c r="R177" s="35"/>
      <c r="S177" s="36"/>
    </row>
    <row r="178" spans="14:19" ht="33.75" customHeight="1">
      <c r="N178" s="37"/>
      <c r="R178" s="35"/>
      <c r="S178" s="36"/>
    </row>
    <row r="179" spans="14:19" ht="33.75" customHeight="1">
      <c r="N179" s="37"/>
      <c r="R179" s="35"/>
      <c r="S179" s="36"/>
    </row>
    <row r="180" spans="14:19" ht="33.75" customHeight="1">
      <c r="N180" s="37"/>
      <c r="R180" s="35"/>
      <c r="S180" s="36"/>
    </row>
    <row r="181" spans="14:19" ht="33.75" customHeight="1">
      <c r="N181" s="37"/>
      <c r="R181" s="35"/>
      <c r="S181" s="36"/>
    </row>
    <row r="182" spans="14:19" ht="33.75" customHeight="1">
      <c r="N182" s="37"/>
      <c r="R182" s="35"/>
      <c r="S182" s="36"/>
    </row>
    <row r="183" spans="14:19" ht="33.75" customHeight="1">
      <c r="N183" s="37"/>
      <c r="R183" s="35"/>
      <c r="S183" s="36"/>
    </row>
    <row r="184" spans="14:19" ht="33.75" customHeight="1">
      <c r="N184" s="37"/>
      <c r="R184" s="35"/>
      <c r="S184" s="36"/>
    </row>
    <row r="185" spans="14:19" ht="33.75" customHeight="1">
      <c r="N185" s="37"/>
      <c r="R185" s="35"/>
      <c r="S185" s="36"/>
    </row>
    <row r="186" spans="14:19" ht="33.75" customHeight="1">
      <c r="N186" s="37"/>
      <c r="R186" s="35"/>
      <c r="S186" s="36"/>
    </row>
    <row r="187" spans="14:19" ht="33.75" customHeight="1">
      <c r="N187" s="37"/>
      <c r="R187" s="35"/>
      <c r="S187" s="36"/>
    </row>
    <row r="188" spans="14:19" ht="33.75" customHeight="1">
      <c r="N188" s="37"/>
      <c r="R188" s="35"/>
      <c r="S188" s="36"/>
    </row>
    <row r="189" spans="14:19" ht="33.75" customHeight="1">
      <c r="N189" s="37"/>
      <c r="R189" s="35"/>
      <c r="S189" s="36"/>
    </row>
    <row r="190" spans="14:19" ht="33.75" customHeight="1">
      <c r="N190" s="37"/>
      <c r="R190" s="35"/>
      <c r="S190" s="36"/>
    </row>
    <row r="191" spans="14:19" ht="33.75" customHeight="1">
      <c r="N191" s="37"/>
      <c r="R191" s="35"/>
      <c r="S191" s="36"/>
    </row>
    <row r="192" spans="14:19" ht="33.75" customHeight="1">
      <c r="N192" s="37"/>
      <c r="R192" s="35"/>
      <c r="S192" s="36"/>
    </row>
    <row r="193" spans="14:19" ht="33.75" customHeight="1">
      <c r="N193" s="37"/>
      <c r="R193" s="35"/>
      <c r="S193" s="36"/>
    </row>
    <row r="194" spans="14:19" ht="33.75" customHeight="1">
      <c r="N194" s="37"/>
      <c r="R194" s="35"/>
      <c r="S194" s="36"/>
    </row>
    <row r="195" spans="14:19" ht="33.75" customHeight="1">
      <c r="N195" s="37"/>
      <c r="R195" s="35"/>
      <c r="S195" s="36"/>
    </row>
    <row r="196" spans="14:19" ht="33.75" customHeight="1">
      <c r="N196" s="37"/>
      <c r="R196" s="35"/>
      <c r="S196" s="36"/>
    </row>
    <row r="197" spans="14:19" ht="33.75" customHeight="1">
      <c r="N197" s="37"/>
      <c r="R197" s="35"/>
      <c r="S197" s="36"/>
    </row>
    <row r="198" spans="14:19" ht="33.75" customHeight="1">
      <c r="N198" s="37"/>
      <c r="R198" s="35"/>
      <c r="S198" s="36"/>
    </row>
    <row r="199" spans="14:19" ht="33.75" customHeight="1">
      <c r="N199" s="37"/>
      <c r="R199" s="35"/>
      <c r="S199" s="36"/>
    </row>
    <row r="200" spans="14:19" ht="33.75" customHeight="1">
      <c r="N200" s="37"/>
      <c r="R200" s="35"/>
      <c r="S200" s="36"/>
    </row>
    <row r="201" spans="14:19" ht="33.75" customHeight="1">
      <c r="N201" s="37"/>
      <c r="R201" s="35"/>
      <c r="S201" s="36"/>
    </row>
    <row r="202" spans="14:19" ht="33.75" customHeight="1">
      <c r="N202" s="37"/>
      <c r="R202" s="35"/>
      <c r="S202" s="36"/>
    </row>
    <row r="203" spans="14:19" ht="33.75" customHeight="1">
      <c r="N203" s="37"/>
      <c r="R203" s="35"/>
      <c r="S203" s="36"/>
    </row>
    <row r="204" spans="14:19" ht="33.75" customHeight="1">
      <c r="N204" s="37"/>
      <c r="R204" s="35"/>
      <c r="S204" s="36"/>
    </row>
    <row r="205" spans="14:19" ht="33.75" customHeight="1">
      <c r="N205" s="37"/>
      <c r="R205" s="35"/>
      <c r="S205" s="36"/>
    </row>
    <row r="206" spans="14:19" ht="33.75" customHeight="1">
      <c r="N206" s="37"/>
      <c r="R206" s="35"/>
      <c r="S206" s="36"/>
    </row>
    <row r="207" spans="14:19" ht="33.75" customHeight="1">
      <c r="N207" s="37"/>
      <c r="R207" s="35"/>
      <c r="S207" s="36"/>
    </row>
    <row r="208" spans="14:19" ht="33.75" customHeight="1">
      <c r="N208" s="37"/>
      <c r="R208" s="35"/>
      <c r="S208" s="36"/>
    </row>
    <row r="209" spans="14:19" ht="33.75" customHeight="1">
      <c r="N209" s="37"/>
      <c r="R209" s="35"/>
      <c r="S209" s="36"/>
    </row>
    <row r="210" spans="14:19" ht="33.75" customHeight="1">
      <c r="N210" s="37"/>
      <c r="R210" s="35"/>
      <c r="S210" s="36"/>
    </row>
    <row r="211" spans="14:19" ht="33.75" customHeight="1">
      <c r="N211" s="37"/>
      <c r="R211" s="35"/>
      <c r="S211" s="36"/>
    </row>
    <row r="212" spans="14:19" ht="33.75" customHeight="1">
      <c r="N212" s="37"/>
      <c r="R212" s="35"/>
      <c r="S212" s="36"/>
    </row>
    <row r="213" spans="14:19" ht="33.75" customHeight="1">
      <c r="N213" s="37"/>
      <c r="R213" s="35"/>
      <c r="S213" s="36"/>
    </row>
    <row r="214" spans="14:19" ht="33.75" customHeight="1">
      <c r="N214" s="37"/>
      <c r="R214" s="35"/>
      <c r="S214" s="36"/>
    </row>
    <row r="215" spans="14:19" ht="33.75" customHeight="1">
      <c r="N215" s="37"/>
      <c r="R215" s="35"/>
      <c r="S215" s="36"/>
    </row>
    <row r="216" spans="14:19" ht="33.75" customHeight="1">
      <c r="N216" s="37"/>
      <c r="R216" s="35"/>
      <c r="S216" s="36"/>
    </row>
    <row r="217" spans="14:19" ht="33.75" customHeight="1">
      <c r="N217" s="37"/>
      <c r="R217" s="35"/>
      <c r="S217" s="36"/>
    </row>
    <row r="218" spans="14:19" ht="33.75" customHeight="1">
      <c r="N218" s="37"/>
      <c r="R218" s="35"/>
      <c r="S218" s="36"/>
    </row>
    <row r="219" spans="14:19" ht="33.75" customHeight="1">
      <c r="N219" s="37"/>
      <c r="R219" s="35"/>
      <c r="S219" s="36"/>
    </row>
    <row r="220" spans="14:19" ht="33.75" customHeight="1">
      <c r="N220" s="37"/>
      <c r="R220" s="35"/>
      <c r="S220" s="36"/>
    </row>
    <row r="221" spans="14:19" ht="33.75" customHeight="1">
      <c r="N221" s="37"/>
      <c r="R221" s="35"/>
      <c r="S221" s="36"/>
    </row>
    <row r="222" spans="14:19" ht="33.75" customHeight="1">
      <c r="N222" s="37"/>
      <c r="R222" s="35"/>
      <c r="S222" s="36"/>
    </row>
    <row r="223" spans="14:19" ht="33.75" customHeight="1">
      <c r="N223" s="37"/>
      <c r="R223" s="35"/>
      <c r="S223" s="36"/>
    </row>
    <row r="224" spans="14:19" ht="33.75" customHeight="1">
      <c r="N224" s="37"/>
      <c r="R224" s="35"/>
      <c r="S224" s="36"/>
    </row>
    <row r="225" spans="14:19" ht="33.75" customHeight="1">
      <c r="N225" s="37"/>
      <c r="R225" s="35"/>
      <c r="S225" s="36"/>
    </row>
    <row r="226" spans="14:19" ht="33.75" customHeight="1">
      <c r="N226" s="37"/>
      <c r="R226" s="35"/>
      <c r="S226" s="36"/>
    </row>
    <row r="227" spans="14:19" ht="33.75" customHeight="1">
      <c r="N227" s="37"/>
      <c r="R227" s="35"/>
      <c r="S227" s="36"/>
    </row>
    <row r="228" spans="14:19" ht="33.75" customHeight="1">
      <c r="N228" s="37"/>
      <c r="R228" s="35"/>
      <c r="S228" s="36"/>
    </row>
    <row r="229" spans="14:19" ht="33.75" customHeight="1">
      <c r="N229" s="37"/>
      <c r="R229" s="35"/>
      <c r="S229" s="36"/>
    </row>
    <row r="230" spans="14:19" ht="33.75" customHeight="1">
      <c r="N230" s="37"/>
      <c r="R230" s="35"/>
      <c r="S230" s="36"/>
    </row>
    <row r="231" spans="14:19" ht="33.75" customHeight="1">
      <c r="N231" s="37"/>
      <c r="R231" s="35"/>
      <c r="S231" s="36"/>
    </row>
    <row r="232" spans="14:19" ht="33.75" customHeight="1">
      <c r="N232" s="37"/>
      <c r="R232" s="35"/>
      <c r="S232" s="36"/>
    </row>
    <row r="233" spans="14:19" ht="33.75" customHeight="1">
      <c r="N233" s="37"/>
      <c r="R233" s="35"/>
      <c r="S233" s="36"/>
    </row>
    <row r="234" spans="14:19" ht="33.75" customHeight="1">
      <c r="N234" s="37"/>
      <c r="R234" s="35"/>
      <c r="S234" s="36"/>
    </row>
    <row r="235" spans="14:19" ht="33.75" customHeight="1">
      <c r="N235" s="37"/>
      <c r="R235" s="35"/>
      <c r="S235" s="36"/>
    </row>
    <row r="236" spans="14:19" ht="33.75" customHeight="1">
      <c r="N236" s="37"/>
      <c r="R236" s="35"/>
      <c r="S236" s="36"/>
    </row>
    <row r="237" spans="14:19" ht="33.75" customHeight="1">
      <c r="N237" s="37"/>
      <c r="R237" s="35"/>
      <c r="S237" s="36"/>
    </row>
    <row r="238" spans="14:19" ht="33.75" customHeight="1">
      <c r="N238" s="37"/>
      <c r="R238" s="35"/>
      <c r="S238" s="36"/>
    </row>
    <row r="239" spans="14:19" ht="33.75" customHeight="1">
      <c r="N239" s="37"/>
      <c r="R239" s="35"/>
      <c r="S239" s="36"/>
    </row>
    <row r="240" spans="14:19" ht="33.75" customHeight="1">
      <c r="N240" s="37"/>
      <c r="R240" s="35"/>
      <c r="S240" s="36"/>
    </row>
    <row r="241" spans="14:19" ht="33.75" customHeight="1">
      <c r="N241" s="37"/>
      <c r="R241" s="35"/>
      <c r="S241" s="36"/>
    </row>
    <row r="242" spans="14:19" ht="33.75" customHeight="1">
      <c r="N242" s="37"/>
      <c r="R242" s="35"/>
      <c r="S242" s="36"/>
    </row>
    <row r="243" spans="14:19" ht="33.75" customHeight="1">
      <c r="N243" s="37"/>
      <c r="R243" s="35"/>
      <c r="S243" s="36"/>
    </row>
    <row r="244" spans="14:19" ht="33.75" customHeight="1">
      <c r="N244" s="37"/>
      <c r="R244" s="35"/>
      <c r="S244" s="36"/>
    </row>
    <row r="245" spans="14:19" ht="33.75" customHeight="1">
      <c r="N245" s="37"/>
      <c r="R245" s="35"/>
      <c r="S245" s="36"/>
    </row>
    <row r="246" spans="14:19" ht="33.75" customHeight="1">
      <c r="N246" s="37"/>
      <c r="R246" s="35"/>
      <c r="S246" s="36"/>
    </row>
    <row r="247" spans="14:19" ht="33.75" customHeight="1">
      <c r="N247" s="37"/>
      <c r="R247" s="35"/>
      <c r="S247" s="36"/>
    </row>
    <row r="248" spans="14:19" ht="33.75" customHeight="1">
      <c r="N248" s="37"/>
      <c r="R248" s="35"/>
      <c r="S248" s="36"/>
    </row>
    <row r="249" spans="14:19" ht="33.75" customHeight="1">
      <c r="N249" s="37"/>
      <c r="R249" s="35"/>
      <c r="S249" s="36"/>
    </row>
    <row r="250" spans="14:19" ht="33.75" customHeight="1">
      <c r="N250" s="37"/>
      <c r="R250" s="35"/>
      <c r="S250" s="36"/>
    </row>
    <row r="251" spans="14:19" ht="33.75" customHeight="1">
      <c r="N251" s="37"/>
      <c r="R251" s="35"/>
      <c r="S251" s="36"/>
    </row>
    <row r="252" spans="14:19" ht="33.75" customHeight="1">
      <c r="N252" s="37"/>
      <c r="R252" s="35"/>
      <c r="S252" s="36"/>
    </row>
    <row r="253" spans="14:19" ht="33.75" customHeight="1">
      <c r="N253" s="37"/>
      <c r="R253" s="35"/>
      <c r="S253" s="36"/>
    </row>
    <row r="254" spans="14:19" ht="33.75" customHeight="1">
      <c r="N254" s="37"/>
      <c r="R254" s="35"/>
      <c r="S254" s="36"/>
    </row>
    <row r="255" spans="14:19" ht="33.75" customHeight="1">
      <c r="N255" s="37"/>
      <c r="R255" s="35"/>
      <c r="S255" s="36"/>
    </row>
    <row r="256" spans="14:19" ht="33.75" customHeight="1">
      <c r="N256" s="37"/>
      <c r="R256" s="35"/>
      <c r="S256" s="36"/>
    </row>
    <row r="257" spans="14:19" ht="33.75" customHeight="1">
      <c r="N257" s="37"/>
      <c r="R257" s="35"/>
      <c r="S257" s="36"/>
    </row>
    <row r="258" spans="14:19" ht="33.75" customHeight="1">
      <c r="N258" s="37"/>
      <c r="R258" s="35"/>
      <c r="S258" s="36"/>
    </row>
    <row r="259" spans="14:19" ht="33.75" customHeight="1">
      <c r="N259" s="37"/>
      <c r="R259" s="35"/>
      <c r="S259" s="36"/>
    </row>
    <row r="260" spans="14:19" ht="33.75" customHeight="1">
      <c r="N260" s="37"/>
      <c r="R260" s="35"/>
      <c r="S260" s="36"/>
    </row>
    <row r="261" spans="14:19" ht="33.75" customHeight="1">
      <c r="N261" s="37"/>
      <c r="R261" s="35"/>
      <c r="S261" s="36"/>
    </row>
    <row r="262" spans="14:19" ht="33.75" customHeight="1">
      <c r="N262" s="37"/>
      <c r="R262" s="35"/>
      <c r="S262" s="36"/>
    </row>
    <row r="263" spans="14:19" ht="33.75" customHeight="1">
      <c r="N263" s="37"/>
      <c r="R263" s="35"/>
      <c r="S263" s="36"/>
    </row>
    <row r="264" spans="14:19" ht="33.75" customHeight="1">
      <c r="N264" s="37"/>
      <c r="R264" s="35"/>
      <c r="S264" s="36"/>
    </row>
    <row r="265" spans="14:19" ht="33.75" customHeight="1">
      <c r="N265" s="37"/>
      <c r="R265" s="35"/>
      <c r="S265" s="36"/>
    </row>
    <row r="266" spans="14:19" ht="33.75" customHeight="1">
      <c r="N266" s="37"/>
      <c r="R266" s="35"/>
      <c r="S266" s="36"/>
    </row>
    <row r="267" spans="14:19" ht="33.75" customHeight="1">
      <c r="N267" s="37"/>
      <c r="R267" s="35"/>
      <c r="S267" s="36"/>
    </row>
    <row r="268" spans="14:19" ht="33.75" customHeight="1">
      <c r="N268" s="37"/>
      <c r="R268" s="35"/>
      <c r="S268" s="36"/>
    </row>
    <row r="269" spans="14:19" ht="33.75" customHeight="1">
      <c r="N269" s="37"/>
      <c r="R269" s="35"/>
      <c r="S269" s="36"/>
    </row>
    <row r="270" spans="14:19" ht="33.75" customHeight="1">
      <c r="N270" s="37"/>
      <c r="R270" s="35"/>
      <c r="S270" s="36"/>
    </row>
    <row r="271" spans="14:19" ht="33.75" customHeight="1">
      <c r="N271" s="37"/>
      <c r="R271" s="35"/>
      <c r="S271" s="36"/>
    </row>
    <row r="272" spans="14:19" ht="33.75" customHeight="1">
      <c r="N272" s="37"/>
      <c r="R272" s="35"/>
      <c r="S272" s="36"/>
    </row>
    <row r="273" spans="14:19" ht="33.75" customHeight="1">
      <c r="N273" s="37"/>
      <c r="R273" s="35"/>
      <c r="S273" s="36"/>
    </row>
    <row r="274" spans="14:19" ht="33.75" customHeight="1">
      <c r="N274" s="37"/>
      <c r="R274" s="35"/>
      <c r="S274" s="36"/>
    </row>
    <row r="275" spans="14:19" ht="33.75" customHeight="1">
      <c r="N275" s="37"/>
      <c r="R275" s="35"/>
      <c r="S275" s="36"/>
    </row>
    <row r="276" spans="14:19" ht="33.75" customHeight="1">
      <c r="N276" s="37"/>
      <c r="R276" s="35"/>
      <c r="S276" s="36"/>
    </row>
    <row r="277" spans="14:19" ht="33.75" customHeight="1">
      <c r="N277" s="37"/>
      <c r="R277" s="35"/>
      <c r="S277" s="36"/>
    </row>
    <row r="278" spans="14:19" ht="33.75" customHeight="1">
      <c r="N278" s="37"/>
      <c r="R278" s="35"/>
      <c r="S278" s="36"/>
    </row>
    <row r="279" spans="14:19" ht="33.75" customHeight="1">
      <c r="N279" s="37"/>
      <c r="R279" s="35"/>
      <c r="S279" s="36"/>
    </row>
    <row r="280" spans="14:19" ht="33.75" customHeight="1">
      <c r="N280" s="37"/>
      <c r="R280" s="35"/>
      <c r="S280" s="36"/>
    </row>
    <row r="281" spans="14:19" ht="33.75" customHeight="1">
      <c r="N281" s="37"/>
      <c r="R281" s="35"/>
      <c r="S281" s="36"/>
    </row>
    <row r="282" spans="14:19" ht="33.75" customHeight="1">
      <c r="N282" s="37"/>
      <c r="R282" s="35"/>
      <c r="S282" s="36"/>
    </row>
    <row r="283" spans="14:19" ht="33.75" customHeight="1">
      <c r="N283" s="37"/>
      <c r="R283" s="35"/>
      <c r="S283" s="36"/>
    </row>
    <row r="284" spans="14:19" ht="33.75" customHeight="1">
      <c r="N284" s="37"/>
      <c r="R284" s="35"/>
      <c r="S284" s="36"/>
    </row>
    <row r="285" spans="14:19" ht="33.75" customHeight="1">
      <c r="N285" s="37"/>
      <c r="R285" s="35"/>
      <c r="S285" s="36"/>
    </row>
    <row r="286" spans="14:19" ht="33.75" customHeight="1">
      <c r="N286" s="37"/>
      <c r="R286" s="35"/>
      <c r="S286" s="36"/>
    </row>
    <row r="287" spans="14:19" ht="33.75" customHeight="1">
      <c r="N287" s="37"/>
      <c r="R287" s="35"/>
      <c r="S287" s="36"/>
    </row>
    <row r="288" spans="14:19" ht="33.75" customHeight="1">
      <c r="N288" s="37"/>
      <c r="R288" s="35"/>
      <c r="S288" s="36"/>
    </row>
    <row r="289" spans="14:19" ht="33.75" customHeight="1">
      <c r="N289" s="37"/>
      <c r="R289" s="35"/>
      <c r="S289" s="36"/>
    </row>
    <row r="290" spans="14:19" ht="33.75" customHeight="1">
      <c r="N290" s="37"/>
      <c r="R290" s="35"/>
      <c r="S290" s="36"/>
    </row>
    <row r="291" spans="14:19" ht="33.75" customHeight="1">
      <c r="N291" s="37"/>
      <c r="R291" s="35"/>
      <c r="S291" s="36"/>
    </row>
    <row r="292" spans="14:19" ht="33.75" customHeight="1">
      <c r="N292" s="37"/>
      <c r="R292" s="35"/>
      <c r="S292" s="36"/>
    </row>
    <row r="293" spans="14:19" ht="33.75" customHeight="1">
      <c r="N293" s="37"/>
      <c r="R293" s="35"/>
      <c r="S293" s="36"/>
    </row>
    <row r="294" spans="14:19" ht="33.75" customHeight="1">
      <c r="N294" s="37"/>
      <c r="R294" s="35"/>
      <c r="S294" s="36"/>
    </row>
    <row r="295" spans="14:19" ht="33.75" customHeight="1">
      <c r="N295" s="37"/>
      <c r="R295" s="35"/>
      <c r="S295" s="36"/>
    </row>
    <row r="296" spans="14:19" ht="33.75" customHeight="1">
      <c r="N296" s="37"/>
      <c r="R296" s="35"/>
      <c r="S296" s="36"/>
    </row>
    <row r="297" spans="14:19" ht="33.75" customHeight="1">
      <c r="N297" s="37"/>
      <c r="R297" s="35"/>
      <c r="S297" s="36"/>
    </row>
    <row r="298" spans="14:19" ht="33.75" customHeight="1">
      <c r="N298" s="37"/>
      <c r="R298" s="35"/>
      <c r="S298" s="36"/>
    </row>
    <row r="299" spans="14:19" ht="33.75" customHeight="1">
      <c r="N299" s="37"/>
      <c r="R299" s="35"/>
      <c r="S299" s="36"/>
    </row>
    <row r="300" spans="14:19" ht="33.75" customHeight="1">
      <c r="N300" s="37"/>
      <c r="R300" s="35"/>
      <c r="S300" s="36"/>
    </row>
    <row r="301" spans="14:19" ht="33.75" customHeight="1">
      <c r="N301" s="37"/>
      <c r="R301" s="35"/>
      <c r="S301" s="36"/>
    </row>
    <row r="302" spans="14:19" ht="33.75" customHeight="1">
      <c r="N302" s="37"/>
      <c r="R302" s="35"/>
      <c r="S302" s="36"/>
    </row>
    <row r="303" spans="14:19" ht="33.75" customHeight="1">
      <c r="N303" s="37"/>
      <c r="R303" s="35"/>
      <c r="S303" s="36"/>
    </row>
    <row r="304" spans="14:19" ht="33.75" customHeight="1">
      <c r="N304" s="37"/>
      <c r="R304" s="35"/>
      <c r="S304" s="36"/>
    </row>
    <row r="305" spans="14:19" ht="33.75" customHeight="1">
      <c r="N305" s="37"/>
      <c r="R305" s="35"/>
      <c r="S305" s="36"/>
    </row>
    <row r="306" spans="14:19" ht="33.75" customHeight="1">
      <c r="N306" s="37"/>
      <c r="R306" s="35"/>
      <c r="S306" s="36"/>
    </row>
    <row r="307" spans="14:19" ht="33.75" customHeight="1">
      <c r="N307" s="37"/>
      <c r="R307" s="35"/>
      <c r="S307" s="36"/>
    </row>
    <row r="308" spans="14:19" ht="33.75" customHeight="1">
      <c r="N308" s="37"/>
      <c r="R308" s="35"/>
      <c r="S308" s="36"/>
    </row>
    <row r="309" spans="14:19" ht="33.75" customHeight="1">
      <c r="N309" s="37"/>
      <c r="R309" s="35"/>
      <c r="S309" s="36"/>
    </row>
    <row r="310" spans="14:19" ht="33.75" customHeight="1">
      <c r="N310" s="37"/>
      <c r="R310" s="35"/>
      <c r="S310" s="36"/>
    </row>
    <row r="311" spans="14:19" ht="33.75" customHeight="1">
      <c r="N311" s="37"/>
      <c r="R311" s="35"/>
      <c r="S311" s="36"/>
    </row>
    <row r="312" spans="14:19" ht="33.75" customHeight="1">
      <c r="N312" s="37"/>
      <c r="R312" s="35"/>
      <c r="S312" s="36"/>
    </row>
    <row r="313" spans="14:19" ht="33.75" customHeight="1">
      <c r="N313" s="37"/>
      <c r="R313" s="35"/>
      <c r="S313" s="36"/>
    </row>
    <row r="314" spans="14:19" ht="33.75" customHeight="1">
      <c r="N314" s="37"/>
      <c r="R314" s="35"/>
      <c r="S314" s="36"/>
    </row>
    <row r="315" spans="14:19" ht="33.75" customHeight="1">
      <c r="N315" s="37"/>
      <c r="R315" s="35"/>
      <c r="S315" s="36"/>
    </row>
    <row r="316" spans="14:19" ht="33.75" customHeight="1">
      <c r="N316" s="37"/>
      <c r="R316" s="35"/>
      <c r="S316" s="36"/>
    </row>
    <row r="317" spans="14:19" ht="33.75" customHeight="1">
      <c r="N317" s="37"/>
      <c r="R317" s="35"/>
      <c r="S317" s="36"/>
    </row>
    <row r="318" spans="14:19" ht="33.75" customHeight="1">
      <c r="N318" s="37"/>
      <c r="R318" s="35"/>
      <c r="S318" s="36"/>
    </row>
    <row r="319" spans="14:19" ht="33.75" customHeight="1">
      <c r="N319" s="37"/>
      <c r="R319" s="35"/>
      <c r="S319" s="36"/>
    </row>
    <row r="320" spans="14:19" ht="33.75" customHeight="1">
      <c r="N320" s="37"/>
      <c r="R320" s="35"/>
      <c r="S320" s="36"/>
    </row>
    <row r="321" spans="14:19" ht="33.75" customHeight="1">
      <c r="N321" s="37"/>
      <c r="R321" s="35"/>
      <c r="S321" s="36"/>
    </row>
    <row r="322" spans="14:19" ht="33.75" customHeight="1">
      <c r="N322" s="37"/>
      <c r="R322" s="35"/>
      <c r="S322" s="36"/>
    </row>
    <row r="323" spans="14:19" ht="33.75" customHeight="1">
      <c r="N323" s="37"/>
      <c r="R323" s="35"/>
      <c r="S323" s="36"/>
    </row>
    <row r="324" spans="14:19" ht="33.75" customHeight="1">
      <c r="N324" s="37"/>
      <c r="R324" s="35"/>
      <c r="S324" s="36"/>
    </row>
    <row r="325" spans="14:19" ht="33.75" customHeight="1">
      <c r="N325" s="37"/>
      <c r="R325" s="35"/>
      <c r="S325" s="36"/>
    </row>
    <row r="326" spans="14:19" ht="33.75" customHeight="1">
      <c r="N326" s="37"/>
      <c r="R326" s="35"/>
      <c r="S326" s="36"/>
    </row>
    <row r="327" spans="14:19" ht="33.75" customHeight="1">
      <c r="N327" s="37"/>
      <c r="R327" s="35"/>
      <c r="S327" s="36"/>
    </row>
    <row r="328" spans="14:19" ht="33.75" customHeight="1">
      <c r="N328" s="37"/>
      <c r="R328" s="35"/>
      <c r="S328" s="36"/>
    </row>
    <row r="329" spans="14:19" ht="33.75" customHeight="1">
      <c r="N329" s="37"/>
      <c r="R329" s="35"/>
      <c r="S329" s="36"/>
    </row>
    <row r="330" spans="14:19" ht="33.75" customHeight="1">
      <c r="N330" s="37"/>
      <c r="R330" s="35"/>
      <c r="S330" s="36"/>
    </row>
    <row r="331" spans="14:19" ht="33.75" customHeight="1">
      <c r="N331" s="37"/>
      <c r="R331" s="35"/>
      <c r="S331" s="36"/>
    </row>
    <row r="332" spans="14:19" ht="33.75" customHeight="1">
      <c r="N332" s="37"/>
      <c r="R332" s="35"/>
      <c r="S332" s="36"/>
    </row>
    <row r="333" spans="14:19" ht="33.75" customHeight="1">
      <c r="N333" s="37"/>
      <c r="R333" s="35"/>
      <c r="S333" s="36"/>
    </row>
    <row r="334" spans="14:19" ht="33.75" customHeight="1">
      <c r="N334" s="37"/>
      <c r="R334" s="35"/>
      <c r="S334" s="36"/>
    </row>
    <row r="335" spans="14:19" ht="33.75" customHeight="1">
      <c r="N335" s="37"/>
      <c r="R335" s="35"/>
      <c r="S335" s="36"/>
    </row>
    <row r="336" spans="14:19" ht="33.75" customHeight="1">
      <c r="N336" s="37"/>
      <c r="R336" s="35"/>
      <c r="S336" s="36"/>
    </row>
    <row r="337" spans="14:19" ht="33.75" customHeight="1">
      <c r="N337" s="37"/>
      <c r="R337" s="35"/>
      <c r="S337" s="36"/>
    </row>
    <row r="338" spans="14:19" ht="33.75" customHeight="1">
      <c r="N338" s="37"/>
      <c r="R338" s="35"/>
      <c r="S338" s="36"/>
    </row>
    <row r="339" spans="14:19" ht="33.75" customHeight="1">
      <c r="N339" s="37"/>
      <c r="R339" s="35"/>
      <c r="S339" s="36"/>
    </row>
    <row r="340" spans="14:19" ht="33.75" customHeight="1">
      <c r="N340" s="37"/>
      <c r="R340" s="35"/>
      <c r="S340" s="36"/>
    </row>
    <row r="341" spans="14:19" ht="33.75" customHeight="1">
      <c r="N341" s="37"/>
      <c r="R341" s="35"/>
      <c r="S341" s="36"/>
    </row>
    <row r="342" spans="14:19" ht="33.75" customHeight="1">
      <c r="N342" s="37"/>
      <c r="R342" s="35"/>
      <c r="S342" s="36"/>
    </row>
    <row r="343" spans="14:19" ht="33.75" customHeight="1">
      <c r="N343" s="37"/>
      <c r="R343" s="35"/>
      <c r="S343" s="36"/>
    </row>
    <row r="344" spans="14:19" ht="33.75" customHeight="1">
      <c r="N344" s="37"/>
      <c r="R344" s="35"/>
      <c r="S344" s="36"/>
    </row>
    <row r="345" spans="14:19" ht="33.75" customHeight="1">
      <c r="N345" s="37"/>
      <c r="R345" s="35"/>
      <c r="S345" s="36"/>
    </row>
    <row r="346" spans="14:19" ht="33.75" customHeight="1">
      <c r="N346" s="37"/>
      <c r="R346" s="35"/>
      <c r="S346" s="36"/>
    </row>
    <row r="347" spans="14:19" ht="33.75" customHeight="1">
      <c r="N347" s="37"/>
      <c r="R347" s="35"/>
      <c r="S347" s="36"/>
    </row>
    <row r="348" spans="14:19" ht="33.75" customHeight="1">
      <c r="N348" s="37"/>
      <c r="R348" s="35"/>
      <c r="S348" s="36"/>
    </row>
    <row r="349" spans="14:19" ht="33.75" customHeight="1">
      <c r="N349" s="37"/>
      <c r="R349" s="35"/>
      <c r="S349" s="36"/>
    </row>
    <row r="350" spans="14:19" ht="33.75" customHeight="1">
      <c r="N350" s="37"/>
      <c r="R350" s="35"/>
      <c r="S350" s="36"/>
    </row>
    <row r="351" spans="14:19" ht="33.75" customHeight="1">
      <c r="N351" s="37"/>
      <c r="R351" s="35"/>
      <c r="S351" s="36"/>
    </row>
    <row r="352" spans="14:19" ht="33.75" customHeight="1">
      <c r="N352" s="37"/>
      <c r="R352" s="35"/>
      <c r="S352" s="36"/>
    </row>
    <row r="353" spans="14:19" ht="33.75" customHeight="1">
      <c r="N353" s="37"/>
      <c r="R353" s="35"/>
      <c r="S353" s="36"/>
    </row>
    <row r="354" spans="14:19" ht="33.75" customHeight="1">
      <c r="N354" s="37"/>
      <c r="R354" s="35"/>
      <c r="S354" s="36"/>
    </row>
    <row r="355" spans="14:19" ht="33.75" customHeight="1">
      <c r="N355" s="37"/>
      <c r="R355" s="35"/>
      <c r="S355" s="36"/>
    </row>
    <row r="356" spans="14:19" ht="33.75" customHeight="1">
      <c r="N356" s="37"/>
      <c r="R356" s="35"/>
      <c r="S356" s="36"/>
    </row>
    <row r="357" spans="14:19" ht="33.75" customHeight="1">
      <c r="N357" s="37"/>
      <c r="R357" s="35"/>
      <c r="S357" s="36"/>
    </row>
    <row r="358" spans="14:19" ht="33.75" customHeight="1">
      <c r="N358" s="37"/>
      <c r="R358" s="35"/>
      <c r="S358" s="36"/>
    </row>
    <row r="359" spans="14:19" ht="33.75" customHeight="1">
      <c r="N359" s="37"/>
      <c r="R359" s="35"/>
      <c r="S359" s="36"/>
    </row>
    <row r="360" spans="14:19" ht="33.75" customHeight="1">
      <c r="N360" s="37"/>
      <c r="R360" s="35"/>
      <c r="S360" s="36"/>
    </row>
    <row r="361" spans="14:19" ht="33.75" customHeight="1">
      <c r="N361" s="37"/>
      <c r="R361" s="35"/>
      <c r="S361" s="36"/>
    </row>
    <row r="362" spans="14:19" ht="33.75" customHeight="1">
      <c r="N362" s="37"/>
      <c r="R362" s="35"/>
      <c r="S362" s="36"/>
    </row>
    <row r="363" spans="14:19" ht="33.75" customHeight="1">
      <c r="N363" s="37"/>
      <c r="R363" s="35"/>
      <c r="S363" s="36"/>
    </row>
    <row r="364" spans="14:19" ht="33.75" customHeight="1">
      <c r="N364" s="37"/>
      <c r="R364" s="35"/>
      <c r="S364" s="36"/>
    </row>
    <row r="365" spans="14:19" ht="33.75" customHeight="1">
      <c r="N365" s="37"/>
      <c r="R365" s="35"/>
      <c r="S365" s="36"/>
    </row>
    <row r="366" spans="14:19" ht="33.75" customHeight="1">
      <c r="N366" s="37"/>
      <c r="R366" s="35"/>
      <c r="S366" s="36"/>
    </row>
    <row r="367" spans="14:19" ht="33.75" customHeight="1">
      <c r="N367" s="37"/>
      <c r="R367" s="35"/>
      <c r="S367" s="36"/>
    </row>
    <row r="368" spans="14:19" ht="33.75" customHeight="1">
      <c r="N368" s="37"/>
      <c r="R368" s="35"/>
      <c r="S368" s="36"/>
    </row>
    <row r="369" spans="14:19" ht="33.75" customHeight="1">
      <c r="N369" s="37"/>
      <c r="R369" s="35"/>
      <c r="S369" s="36"/>
    </row>
    <row r="370" spans="14:19" ht="33.75" customHeight="1">
      <c r="N370" s="37"/>
      <c r="R370" s="35"/>
      <c r="S370" s="36"/>
    </row>
    <row r="371" spans="14:19" ht="33.75" customHeight="1">
      <c r="N371" s="37"/>
      <c r="R371" s="35"/>
      <c r="S371" s="36"/>
    </row>
    <row r="372" spans="14:19" ht="33.75" customHeight="1">
      <c r="N372" s="37"/>
      <c r="R372" s="35"/>
      <c r="S372" s="36"/>
    </row>
    <row r="373" spans="14:19" ht="33.75" customHeight="1">
      <c r="N373" s="37"/>
      <c r="R373" s="35"/>
      <c r="S373" s="36"/>
    </row>
    <row r="374" spans="14:19" ht="33.75" customHeight="1">
      <c r="N374" s="37"/>
      <c r="R374" s="35"/>
      <c r="S374" s="36"/>
    </row>
    <row r="375" spans="14:19" ht="33.75" customHeight="1">
      <c r="N375" s="37"/>
      <c r="R375" s="35"/>
      <c r="S375" s="36"/>
    </row>
    <row r="376" spans="14:19" ht="33.75" customHeight="1">
      <c r="N376" s="37"/>
      <c r="R376" s="35"/>
      <c r="S376" s="36"/>
    </row>
    <row r="377" spans="14:19" ht="33.75" customHeight="1">
      <c r="N377" s="37"/>
      <c r="R377" s="35"/>
      <c r="S377" s="36"/>
    </row>
    <row r="378" spans="14:19" ht="33.75" customHeight="1">
      <c r="N378" s="37"/>
      <c r="R378" s="35"/>
      <c r="S378" s="36"/>
    </row>
    <row r="379" spans="14:19" ht="33.75" customHeight="1">
      <c r="N379" s="37"/>
      <c r="R379" s="35"/>
      <c r="S379" s="36"/>
    </row>
    <row r="380" spans="14:19" ht="33.75" customHeight="1">
      <c r="N380" s="37"/>
      <c r="R380" s="35"/>
      <c r="S380" s="36"/>
    </row>
    <row r="381" spans="14:19" ht="33.75" customHeight="1">
      <c r="N381" s="37"/>
      <c r="R381" s="35"/>
      <c r="S381" s="36"/>
    </row>
    <row r="382" spans="14:19" ht="33.75" customHeight="1">
      <c r="N382" s="37"/>
      <c r="R382" s="35"/>
      <c r="S382" s="36"/>
    </row>
    <row r="383" spans="14:19" ht="33.75" customHeight="1">
      <c r="N383" s="37"/>
      <c r="R383" s="35"/>
      <c r="S383" s="36"/>
    </row>
    <row r="384" spans="14:19" ht="33.75" customHeight="1">
      <c r="N384" s="37"/>
      <c r="R384" s="35"/>
      <c r="S384" s="36"/>
    </row>
    <row r="385" spans="14:19" ht="33.75" customHeight="1">
      <c r="N385" s="37"/>
      <c r="R385" s="35"/>
      <c r="S385" s="36"/>
    </row>
    <row r="386" spans="14:19" ht="33.75" customHeight="1">
      <c r="N386" s="37"/>
      <c r="R386" s="35"/>
      <c r="S386" s="36"/>
    </row>
    <row r="387" spans="14:19" ht="33.75" customHeight="1">
      <c r="N387" s="37"/>
      <c r="R387" s="35"/>
      <c r="S387" s="36"/>
    </row>
    <row r="388" spans="14:19" ht="33.75" customHeight="1">
      <c r="N388" s="37"/>
      <c r="R388" s="35"/>
      <c r="S388" s="36"/>
    </row>
    <row r="389" spans="14:19" ht="33.75" customHeight="1">
      <c r="N389" s="37"/>
      <c r="R389" s="35"/>
      <c r="S389" s="36"/>
    </row>
    <row r="390" spans="14:19" ht="33.75" customHeight="1">
      <c r="N390" s="37"/>
      <c r="R390" s="35"/>
      <c r="S390" s="36"/>
    </row>
    <row r="391" spans="14:19" ht="33.75" customHeight="1">
      <c r="N391" s="37"/>
      <c r="R391" s="35"/>
      <c r="S391" s="36"/>
    </row>
    <row r="392" spans="14:19" ht="33.75" customHeight="1">
      <c r="N392" s="37"/>
      <c r="R392" s="35"/>
      <c r="S392" s="36"/>
    </row>
    <row r="393" spans="14:19" ht="33.75" customHeight="1">
      <c r="N393" s="37"/>
      <c r="R393" s="35"/>
      <c r="S393" s="36"/>
    </row>
    <row r="394" spans="14:19" ht="33.75" customHeight="1">
      <c r="N394" s="37"/>
      <c r="R394" s="35"/>
      <c r="S394" s="36"/>
    </row>
    <row r="395" spans="14:19" ht="33.75" customHeight="1">
      <c r="N395" s="37"/>
      <c r="R395" s="35"/>
      <c r="S395" s="36"/>
    </row>
    <row r="396" spans="14:19" ht="33.75" customHeight="1">
      <c r="N396" s="37"/>
      <c r="R396" s="35"/>
      <c r="S396" s="36"/>
    </row>
    <row r="397" spans="14:19" ht="33.75" customHeight="1">
      <c r="N397" s="37"/>
      <c r="R397" s="35"/>
      <c r="S397" s="36"/>
    </row>
    <row r="398" spans="14:19" ht="33.75" customHeight="1">
      <c r="N398" s="37"/>
      <c r="R398" s="35"/>
      <c r="S398" s="36"/>
    </row>
    <row r="399" spans="14:19" ht="33.75" customHeight="1">
      <c r="N399" s="37"/>
      <c r="R399" s="35"/>
      <c r="S399" s="36"/>
    </row>
    <row r="400" spans="14:19" ht="33.75" customHeight="1">
      <c r="N400" s="37"/>
      <c r="R400" s="35"/>
      <c r="S400" s="36"/>
    </row>
    <row r="401" spans="14:19" ht="33.75" customHeight="1">
      <c r="N401" s="37"/>
      <c r="R401" s="35"/>
      <c r="S401" s="36"/>
    </row>
    <row r="402" spans="14:19" ht="33.75" customHeight="1">
      <c r="N402" s="37"/>
      <c r="R402" s="35"/>
      <c r="S402" s="36"/>
    </row>
    <row r="403" spans="14:19" ht="33.75" customHeight="1">
      <c r="N403" s="37"/>
      <c r="R403" s="35"/>
      <c r="S403" s="36"/>
    </row>
    <row r="404" spans="14:19" ht="33.75" customHeight="1">
      <c r="N404" s="37"/>
      <c r="R404" s="35"/>
      <c r="S404" s="36"/>
    </row>
    <row r="405" spans="14:19" ht="33.75" customHeight="1">
      <c r="N405" s="37"/>
      <c r="R405" s="35"/>
      <c r="S405" s="36"/>
    </row>
    <row r="406" spans="14:19" ht="33.75" customHeight="1">
      <c r="N406" s="37"/>
      <c r="R406" s="35"/>
      <c r="S406" s="36"/>
    </row>
    <row r="407" spans="14:19" ht="33.75" customHeight="1">
      <c r="N407" s="37"/>
      <c r="R407" s="35"/>
      <c r="S407" s="36"/>
    </row>
    <row r="408" spans="14:19" ht="33.75" customHeight="1">
      <c r="N408" s="37"/>
      <c r="R408" s="35"/>
      <c r="S408" s="36"/>
    </row>
    <row r="409" spans="14:19" ht="33.75" customHeight="1">
      <c r="N409" s="37"/>
      <c r="R409" s="35"/>
      <c r="S409" s="36"/>
    </row>
  </sheetData>
  <mergeCells count="1">
    <mergeCell ref="N1:O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VARIABLES!$C$2:$C$56</xm:f>
          </x14:formula1>
          <xm:sqref>N5:AH5</xm:sqref>
        </x14:dataValidation>
        <x14:dataValidation type="list" allowBlank="1" showInputMessage="1" showErrorMessage="1">
          <x14:formula1>
            <xm:f>LISTASCONTROLADAS!$B$12:$B$21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6" sqref="C6"/>
    </sheetView>
  </sheetViews>
  <sheetFormatPr baseColWidth="10" defaultColWidth="11.5703125" defaultRowHeight="15"/>
  <cols>
    <col min="1" max="1" width="11.28515625" style="10" bestFit="1" customWidth="1"/>
    <col min="2" max="2" width="36.140625" style="10" bestFit="1" customWidth="1"/>
    <col min="3" max="3" width="48.28515625" style="10" bestFit="1" customWidth="1"/>
    <col min="4" max="4" width="14.5703125" style="10" bestFit="1" customWidth="1"/>
    <col min="5" max="5" width="32.5703125" style="10" bestFit="1" customWidth="1"/>
    <col min="6" max="6" width="16.140625" style="10" bestFit="1" customWidth="1"/>
    <col min="7" max="7" width="14" style="10" bestFit="1" customWidth="1"/>
    <col min="8" max="8" width="11.5703125" style="10" bestFit="1" customWidth="1"/>
    <col min="9" max="9" width="73.140625" style="10" bestFit="1" customWidth="1"/>
    <col min="10" max="11" width="10.28515625" style="10" bestFit="1" customWidth="1"/>
    <col min="12" max="16384" width="11.5703125" style="10"/>
  </cols>
  <sheetData>
    <row r="1" spans="1:11" ht="15.75">
      <c r="A1" s="8" t="s">
        <v>11</v>
      </c>
      <c r="B1" s="9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4</v>
      </c>
      <c r="I1" s="8" t="s">
        <v>29</v>
      </c>
      <c r="J1" s="8" t="s">
        <v>30</v>
      </c>
      <c r="K1" s="8" t="s">
        <v>31</v>
      </c>
    </row>
    <row r="2" spans="1:11">
      <c r="A2" s="11">
        <v>862</v>
      </c>
      <c r="B2" s="10" t="s">
        <v>32</v>
      </c>
      <c r="C2" s="10" t="str">
        <f>CONCATENATE(B2,"-",F2)</f>
        <v>ACTIVO-TEXTO</v>
      </c>
      <c r="D2" s="11">
        <v>3</v>
      </c>
      <c r="E2" s="10" t="s">
        <v>22</v>
      </c>
      <c r="F2" s="10" t="s">
        <v>33</v>
      </c>
      <c r="G2" s="10" t="s">
        <v>34</v>
      </c>
      <c r="H2" s="11">
        <v>1</v>
      </c>
      <c r="I2" s="10" t="s">
        <v>35</v>
      </c>
      <c r="J2" s="11">
        <v>252</v>
      </c>
      <c r="K2" s="11">
        <v>2</v>
      </c>
    </row>
    <row r="3" spans="1:11">
      <c r="A3" s="11">
        <v>25</v>
      </c>
      <c r="B3" s="10" t="s">
        <v>36</v>
      </c>
      <c r="C3" s="10" t="str">
        <f t="shared" ref="C3:C56" si="0">CONCATENATE(B3,"-",F3)</f>
        <v>AMBIENTE_LOC-NUMERICO</v>
      </c>
      <c r="D3" s="11">
        <v>1</v>
      </c>
      <c r="F3" s="10" t="s">
        <v>37</v>
      </c>
      <c r="G3" s="10" t="s">
        <v>34</v>
      </c>
      <c r="H3" s="11">
        <v>1</v>
      </c>
      <c r="I3" s="10" t="s">
        <v>38</v>
      </c>
      <c r="J3" s="11">
        <v>408</v>
      </c>
      <c r="K3" s="11">
        <v>4</v>
      </c>
    </row>
    <row r="4" spans="1:11">
      <c r="A4" s="11">
        <v>860</v>
      </c>
      <c r="B4" s="10" t="s">
        <v>39</v>
      </c>
      <c r="C4" s="10" t="str">
        <f t="shared" si="0"/>
        <v>AREA-NUMERICO</v>
      </c>
      <c r="D4" s="11">
        <v>1</v>
      </c>
      <c r="F4" s="10" t="s">
        <v>37</v>
      </c>
      <c r="G4" s="10" t="s">
        <v>34</v>
      </c>
      <c r="H4" s="11">
        <v>1</v>
      </c>
      <c r="I4" s="10" t="s">
        <v>40</v>
      </c>
      <c r="J4" s="11">
        <v>828</v>
      </c>
      <c r="K4" s="11">
        <v>8</v>
      </c>
    </row>
    <row r="5" spans="1:11">
      <c r="A5" s="11">
        <v>32</v>
      </c>
      <c r="B5" s="10" t="s">
        <v>39</v>
      </c>
      <c r="C5" s="10" t="str">
        <f>CONCATENATE(B5,"-",F5)</f>
        <v>AREA-NUMERICO</v>
      </c>
      <c r="D5" s="11">
        <v>1</v>
      </c>
      <c r="F5" s="10" t="s">
        <v>37</v>
      </c>
      <c r="G5" s="10" t="s">
        <v>34</v>
      </c>
      <c r="H5" s="11">
        <v>1</v>
      </c>
      <c r="I5" s="10" t="s">
        <v>41</v>
      </c>
      <c r="J5" s="11">
        <v>114</v>
      </c>
      <c r="K5" s="11">
        <v>1</v>
      </c>
    </row>
    <row r="6" spans="1:11">
      <c r="A6" s="11">
        <v>584</v>
      </c>
      <c r="B6" s="10" t="s">
        <v>42</v>
      </c>
      <c r="C6" s="10" t="str">
        <f t="shared" si="0"/>
        <v>AREA_PROTEGIDA-LISTA</v>
      </c>
      <c r="D6" s="11">
        <v>4</v>
      </c>
      <c r="E6" s="10" t="s">
        <v>43</v>
      </c>
      <c r="F6" s="10" t="s">
        <v>44</v>
      </c>
      <c r="G6" s="11">
        <v>16</v>
      </c>
      <c r="H6" s="11">
        <v>1</v>
      </c>
      <c r="I6" s="10" t="s">
        <v>45</v>
      </c>
      <c r="J6" s="11">
        <v>802</v>
      </c>
      <c r="K6" s="11">
        <v>8</v>
      </c>
    </row>
    <row r="7" spans="1:11">
      <c r="A7" s="11">
        <v>877</v>
      </c>
      <c r="B7" s="10" t="s">
        <v>46</v>
      </c>
      <c r="C7" s="10" t="str">
        <f t="shared" si="0"/>
        <v>AZIMUT-NUMERICO</v>
      </c>
      <c r="D7" s="11">
        <v>1</v>
      </c>
      <c r="F7" s="10" t="s">
        <v>37</v>
      </c>
      <c r="G7" s="10" t="s">
        <v>34</v>
      </c>
      <c r="H7" s="11">
        <v>1</v>
      </c>
      <c r="I7" s="10" t="s">
        <v>47</v>
      </c>
      <c r="J7" s="11">
        <v>152</v>
      </c>
      <c r="K7" s="11">
        <v>1</v>
      </c>
    </row>
    <row r="8" spans="1:11">
      <c r="A8" s="11">
        <v>26</v>
      </c>
      <c r="B8" s="10" t="s">
        <v>48</v>
      </c>
      <c r="C8" s="10" t="str">
        <f t="shared" si="0"/>
        <v>BARCO_LOC-TEXTO</v>
      </c>
      <c r="D8" s="11">
        <v>3</v>
      </c>
      <c r="F8" s="10" t="s">
        <v>33</v>
      </c>
      <c r="G8" s="10" t="s">
        <v>34</v>
      </c>
      <c r="H8" s="11">
        <v>1</v>
      </c>
      <c r="I8" s="10" t="s">
        <v>49</v>
      </c>
      <c r="J8" s="11">
        <v>410</v>
      </c>
      <c r="K8" s="11">
        <v>4</v>
      </c>
    </row>
    <row r="9" spans="1:11">
      <c r="A9" s="11">
        <v>27</v>
      </c>
      <c r="B9" s="10" t="s">
        <v>50</v>
      </c>
      <c r="C9" s="10" t="str">
        <f t="shared" si="0"/>
        <v>CAMPANA_LOC-TEXTO</v>
      </c>
      <c r="D9" s="11">
        <v>3</v>
      </c>
      <c r="F9" s="10" t="s">
        <v>33</v>
      </c>
      <c r="G9" s="10" t="s">
        <v>34</v>
      </c>
      <c r="H9" s="11">
        <v>1</v>
      </c>
      <c r="I9" s="10" t="s">
        <v>51</v>
      </c>
      <c r="J9" s="11">
        <v>296</v>
      </c>
      <c r="K9" s="11">
        <v>2</v>
      </c>
    </row>
    <row r="10" spans="1:11">
      <c r="A10" s="11">
        <v>861</v>
      </c>
      <c r="B10" s="10" t="s">
        <v>52</v>
      </c>
      <c r="C10" s="10" t="str">
        <f t="shared" si="0"/>
        <v>CAR-TEXTO</v>
      </c>
      <c r="D10" s="11">
        <v>3</v>
      </c>
      <c r="F10" s="10" t="s">
        <v>33</v>
      </c>
      <c r="G10" s="10" t="s">
        <v>34</v>
      </c>
      <c r="H10" s="11">
        <v>1</v>
      </c>
      <c r="I10" s="10" t="s">
        <v>53</v>
      </c>
      <c r="J10" s="11">
        <v>832</v>
      </c>
      <c r="K10" s="11">
        <v>8</v>
      </c>
    </row>
    <row r="11" spans="1:11">
      <c r="A11" s="11">
        <v>864</v>
      </c>
      <c r="B11" s="10" t="s">
        <v>54</v>
      </c>
      <c r="C11" s="10" t="str">
        <f t="shared" si="0"/>
        <v>CATEGORIA_UNI_MANEJO-TEXTO</v>
      </c>
      <c r="D11" s="11">
        <v>3</v>
      </c>
      <c r="F11" s="10" t="s">
        <v>33</v>
      </c>
      <c r="G11" s="10" t="s">
        <v>34</v>
      </c>
      <c r="H11" s="11">
        <v>1</v>
      </c>
      <c r="I11" s="10" t="s">
        <v>55</v>
      </c>
      <c r="J11" s="11">
        <v>260</v>
      </c>
      <c r="K11" s="11">
        <v>2</v>
      </c>
    </row>
    <row r="12" spans="1:11">
      <c r="A12" s="11">
        <v>858</v>
      </c>
      <c r="B12" s="10" t="s">
        <v>56</v>
      </c>
      <c r="C12" s="10" t="str">
        <f t="shared" si="0"/>
        <v>CDG_DPTO-LISTA</v>
      </c>
      <c r="D12" s="11">
        <v>4</v>
      </c>
      <c r="E12" s="10" t="s">
        <v>43</v>
      </c>
      <c r="F12" s="10" t="s">
        <v>44</v>
      </c>
      <c r="G12" s="11">
        <v>12</v>
      </c>
      <c r="H12" s="11">
        <v>1</v>
      </c>
      <c r="I12" s="10" t="s">
        <v>57</v>
      </c>
      <c r="J12" s="11">
        <v>820</v>
      </c>
      <c r="K12" s="11">
        <v>8</v>
      </c>
    </row>
    <row r="13" spans="1:11">
      <c r="A13" s="11">
        <v>859</v>
      </c>
      <c r="B13" s="10" t="s">
        <v>58</v>
      </c>
      <c r="C13" s="10" t="str">
        <f t="shared" si="0"/>
        <v>CUENCA_HDG-TEXTO</v>
      </c>
      <c r="D13" s="11">
        <v>3</v>
      </c>
      <c r="F13" s="10" t="s">
        <v>33</v>
      </c>
      <c r="G13" s="10" t="s">
        <v>34</v>
      </c>
      <c r="H13" s="11">
        <v>1</v>
      </c>
      <c r="I13" s="10" t="s">
        <v>59</v>
      </c>
      <c r="J13" s="11">
        <v>824</v>
      </c>
      <c r="K13" s="11">
        <v>8</v>
      </c>
    </row>
    <row r="14" spans="1:11">
      <c r="A14" s="11">
        <v>19</v>
      </c>
      <c r="B14" s="10" t="s">
        <v>60</v>
      </c>
      <c r="C14" s="10" t="str">
        <f t="shared" si="0"/>
        <v>CUERPO_AGUA_LOC-TEXTO</v>
      </c>
      <c r="D14" s="11">
        <v>3</v>
      </c>
      <c r="F14" s="10" t="s">
        <v>33</v>
      </c>
      <c r="G14" s="10" t="s">
        <v>34</v>
      </c>
      <c r="H14" s="11">
        <v>1</v>
      </c>
      <c r="I14" s="10" t="s">
        <v>61</v>
      </c>
      <c r="J14" s="11">
        <v>318</v>
      </c>
      <c r="K14" s="11">
        <v>3</v>
      </c>
    </row>
    <row r="15" spans="1:11">
      <c r="A15" s="11">
        <v>33</v>
      </c>
      <c r="B15" s="10" t="s">
        <v>62</v>
      </c>
      <c r="C15" s="10" t="str">
        <f t="shared" si="0"/>
        <v>DATO_TEMPORAL-TEXTO</v>
      </c>
      <c r="D15" s="11">
        <v>3</v>
      </c>
      <c r="F15" s="10" t="s">
        <v>33</v>
      </c>
      <c r="G15" s="10" t="s">
        <v>34</v>
      </c>
      <c r="H15" s="11">
        <v>1</v>
      </c>
      <c r="I15" s="10" t="s">
        <v>63</v>
      </c>
      <c r="J15" s="11">
        <v>200</v>
      </c>
      <c r="K15" s="11">
        <v>1</v>
      </c>
    </row>
    <row r="16" spans="1:11">
      <c r="A16" s="11">
        <v>387</v>
      </c>
      <c r="B16" s="10" t="s">
        <v>64</v>
      </c>
      <c r="C16" s="10" t="str">
        <f t="shared" si="0"/>
        <v>DESC_AREA-TEXTO</v>
      </c>
      <c r="D16" s="11">
        <v>3</v>
      </c>
      <c r="F16" s="10" t="s">
        <v>33</v>
      </c>
      <c r="G16" s="10" t="s">
        <v>34</v>
      </c>
      <c r="H16" s="11">
        <v>1</v>
      </c>
      <c r="I16" s="10" t="s">
        <v>65</v>
      </c>
      <c r="J16" s="11">
        <v>126</v>
      </c>
      <c r="K16" s="11">
        <v>1</v>
      </c>
    </row>
    <row r="17" spans="1:11">
      <c r="A17" s="11">
        <v>7</v>
      </c>
      <c r="B17" s="10" t="s">
        <v>66</v>
      </c>
      <c r="C17" s="10" t="str">
        <f t="shared" si="0"/>
        <v>DESCRIPCION_ESTACION_LOC-TEXTO</v>
      </c>
      <c r="D17" s="11">
        <v>3</v>
      </c>
      <c r="F17" s="10" t="s">
        <v>33</v>
      </c>
      <c r="G17" s="10" t="s">
        <v>34</v>
      </c>
      <c r="H17" s="11">
        <v>1</v>
      </c>
      <c r="I17" s="10" t="s">
        <v>67</v>
      </c>
      <c r="J17" s="11">
        <v>128</v>
      </c>
      <c r="K17" s="11">
        <v>1</v>
      </c>
    </row>
    <row r="18" spans="1:11">
      <c r="A18" s="11">
        <v>128</v>
      </c>
      <c r="B18" s="10" t="s">
        <v>68</v>
      </c>
      <c r="C18" s="10" t="str">
        <f t="shared" si="0"/>
        <v>DESCRIPCION_NODO-TEXTO</v>
      </c>
      <c r="D18" s="11">
        <v>3</v>
      </c>
      <c r="F18" s="10" t="s">
        <v>33</v>
      </c>
      <c r="G18" s="10" t="s">
        <v>34</v>
      </c>
      <c r="H18" s="11">
        <v>1</v>
      </c>
      <c r="I18" s="10" t="s">
        <v>69</v>
      </c>
      <c r="J18" s="11">
        <v>117</v>
      </c>
      <c r="K18" s="11">
        <v>1</v>
      </c>
    </row>
    <row r="19" spans="1:11">
      <c r="A19" s="11">
        <v>20</v>
      </c>
      <c r="B19" s="10" t="s">
        <v>70</v>
      </c>
      <c r="C19" s="10" t="str">
        <f t="shared" si="0"/>
        <v>DISTANCIACOSTA_LOC-NUMERICO</v>
      </c>
      <c r="D19" s="11">
        <v>1</v>
      </c>
      <c r="F19" s="10" t="s">
        <v>37</v>
      </c>
      <c r="G19" s="10" t="s">
        <v>34</v>
      </c>
      <c r="H19" s="11">
        <v>1</v>
      </c>
      <c r="I19" s="10" t="s">
        <v>71</v>
      </c>
      <c r="J19" s="11">
        <v>172</v>
      </c>
      <c r="K19" s="11">
        <v>1</v>
      </c>
    </row>
    <row r="20" spans="1:11">
      <c r="A20" s="11">
        <v>22</v>
      </c>
      <c r="B20" s="10" t="s">
        <v>72</v>
      </c>
      <c r="C20" s="10" t="str">
        <f t="shared" si="0"/>
        <v>ECORREGION_LOC-LISTA</v>
      </c>
      <c r="D20" s="11">
        <v>4</v>
      </c>
      <c r="E20" s="10" t="s">
        <v>43</v>
      </c>
      <c r="F20" s="10" t="s">
        <v>44</v>
      </c>
      <c r="G20" s="11">
        <v>20</v>
      </c>
      <c r="H20" s="11">
        <v>1</v>
      </c>
      <c r="I20" s="10" t="s">
        <v>73</v>
      </c>
      <c r="J20" s="11">
        <v>402</v>
      </c>
      <c r="K20" s="11">
        <v>4</v>
      </c>
    </row>
    <row r="21" spans="1:11">
      <c r="A21" s="11">
        <v>3</v>
      </c>
      <c r="B21" s="10" t="s">
        <v>74</v>
      </c>
      <c r="C21" s="10" t="str">
        <f t="shared" si="0"/>
        <v>ENTIDAD_LOC-TEXTO</v>
      </c>
      <c r="D21" s="11">
        <v>3</v>
      </c>
      <c r="F21" s="10" t="s">
        <v>33</v>
      </c>
      <c r="G21" s="10" t="s">
        <v>34</v>
      </c>
      <c r="H21" s="11">
        <v>1</v>
      </c>
      <c r="I21" s="10" t="s">
        <v>75</v>
      </c>
      <c r="J21" s="11">
        <v>208</v>
      </c>
      <c r="K21" s="11">
        <v>2</v>
      </c>
    </row>
    <row r="22" spans="1:11">
      <c r="A22" s="11">
        <v>824</v>
      </c>
      <c r="B22" s="10" t="s">
        <v>76</v>
      </c>
      <c r="C22" s="10" t="str">
        <f t="shared" si="0"/>
        <v>ERROR-TEXTO</v>
      </c>
      <c r="D22" s="11">
        <v>3</v>
      </c>
      <c r="F22" s="10" t="s">
        <v>33</v>
      </c>
      <c r="G22" s="10" t="s">
        <v>34</v>
      </c>
      <c r="H22" s="11">
        <v>1</v>
      </c>
      <c r="I22" s="10" t="s">
        <v>77</v>
      </c>
      <c r="J22" s="11">
        <v>804</v>
      </c>
      <c r="K22" s="11">
        <v>8</v>
      </c>
    </row>
    <row r="23" spans="1:11">
      <c r="A23" s="11">
        <v>884</v>
      </c>
      <c r="B23" s="10" t="s">
        <v>78</v>
      </c>
      <c r="C23" s="10" t="str">
        <f t="shared" si="0"/>
        <v>ESTE_X-NUMERICO</v>
      </c>
      <c r="D23" s="11">
        <v>1</v>
      </c>
      <c r="F23" s="10" t="s">
        <v>37</v>
      </c>
      <c r="G23" s="10" t="s">
        <v>34</v>
      </c>
      <c r="H23" s="11">
        <v>1</v>
      </c>
      <c r="I23" s="10" t="s">
        <v>79</v>
      </c>
      <c r="J23" s="11">
        <v>149</v>
      </c>
      <c r="K23" s="11">
        <v>1</v>
      </c>
    </row>
    <row r="24" spans="1:11">
      <c r="A24" s="11">
        <v>863</v>
      </c>
      <c r="B24" s="10" t="s">
        <v>80</v>
      </c>
      <c r="C24" s="10" t="str">
        <f t="shared" si="0"/>
        <v>FECHACREACION-AAAA-MM-DD</v>
      </c>
      <c r="D24" s="11">
        <v>2</v>
      </c>
      <c r="F24" s="10" t="s">
        <v>81</v>
      </c>
      <c r="G24" s="10" t="s">
        <v>34</v>
      </c>
      <c r="H24" s="11">
        <v>1</v>
      </c>
      <c r="I24" s="10" t="s">
        <v>82</v>
      </c>
      <c r="J24" s="11">
        <v>256</v>
      </c>
      <c r="K24" s="11">
        <v>2</v>
      </c>
    </row>
    <row r="25" spans="1:11">
      <c r="A25" s="11">
        <v>133</v>
      </c>
      <c r="B25" s="10" t="s">
        <v>83</v>
      </c>
      <c r="C25" s="10" t="str">
        <f t="shared" si="0"/>
        <v>FECHA_FINAL_MTORTUGA-AAAA-MM-DD</v>
      </c>
      <c r="D25" s="11">
        <v>2</v>
      </c>
      <c r="F25" s="10" t="s">
        <v>81</v>
      </c>
      <c r="G25" s="10" t="s">
        <v>34</v>
      </c>
      <c r="H25" s="11">
        <v>1</v>
      </c>
      <c r="I25" s="10" t="s">
        <v>84</v>
      </c>
      <c r="J25" s="11">
        <v>283</v>
      </c>
      <c r="K25" s="11">
        <v>2</v>
      </c>
    </row>
    <row r="26" spans="1:11">
      <c r="A26" s="11">
        <v>132</v>
      </c>
      <c r="B26" s="10" t="s">
        <v>85</v>
      </c>
      <c r="C26" s="10" t="str">
        <f t="shared" si="0"/>
        <v>FECHA_INICIAL_MTORTUGA-AAAA-MM-DD</v>
      </c>
      <c r="D26" s="11">
        <v>2</v>
      </c>
      <c r="F26" s="10" t="s">
        <v>81</v>
      </c>
      <c r="G26" s="10" t="s">
        <v>34</v>
      </c>
      <c r="H26" s="11">
        <v>1</v>
      </c>
      <c r="I26" s="10" t="s">
        <v>86</v>
      </c>
      <c r="J26" s="11">
        <v>281</v>
      </c>
      <c r="K26" s="11">
        <v>2</v>
      </c>
    </row>
    <row r="27" spans="1:11">
      <c r="A27" s="11">
        <v>878</v>
      </c>
      <c r="B27" s="10" t="s">
        <v>87</v>
      </c>
      <c r="C27" s="10" t="str">
        <f t="shared" si="0"/>
        <v>FECHA_INSTALACION_PAR-AAAA-MM-DD</v>
      </c>
      <c r="D27" s="11">
        <v>2</v>
      </c>
      <c r="F27" s="10" t="s">
        <v>81</v>
      </c>
      <c r="G27" s="10" t="s">
        <v>34</v>
      </c>
      <c r="H27" s="11">
        <v>1</v>
      </c>
      <c r="I27" s="10" t="s">
        <v>88</v>
      </c>
      <c r="J27" s="11">
        <v>268</v>
      </c>
      <c r="K27" s="11">
        <v>2</v>
      </c>
    </row>
    <row r="28" spans="1:11">
      <c r="A28" s="11">
        <v>879</v>
      </c>
      <c r="B28" s="10" t="s">
        <v>89</v>
      </c>
      <c r="C28" s="10" t="str">
        <f t="shared" si="0"/>
        <v>FORMA_PARCELA-NUMERICO</v>
      </c>
      <c r="D28" s="11">
        <v>1</v>
      </c>
      <c r="F28" s="10" t="s">
        <v>37</v>
      </c>
      <c r="G28" s="10" t="s">
        <v>34</v>
      </c>
      <c r="H28" s="11">
        <v>1</v>
      </c>
      <c r="I28" s="10" t="s">
        <v>90</v>
      </c>
      <c r="J28" s="11">
        <v>272</v>
      </c>
      <c r="K28" s="11">
        <v>2</v>
      </c>
    </row>
    <row r="29" spans="1:11">
      <c r="A29" s="11">
        <v>131</v>
      </c>
      <c r="B29" s="10" t="s">
        <v>91</v>
      </c>
      <c r="C29" s="10" t="str">
        <f t="shared" si="0"/>
        <v>GEOMORFOLOGIA-LISTA</v>
      </c>
      <c r="D29" s="11">
        <v>4</v>
      </c>
      <c r="E29" s="10" t="s">
        <v>43</v>
      </c>
      <c r="F29" s="10" t="s">
        <v>44</v>
      </c>
      <c r="G29" s="11">
        <v>18</v>
      </c>
      <c r="H29" s="11">
        <v>1</v>
      </c>
      <c r="I29" s="10" t="s">
        <v>92</v>
      </c>
      <c r="J29" s="11">
        <v>501</v>
      </c>
      <c r="K29" s="11">
        <v>5</v>
      </c>
    </row>
    <row r="30" spans="1:11">
      <c r="A30" s="11">
        <v>16</v>
      </c>
      <c r="B30" s="10" t="s">
        <v>93</v>
      </c>
      <c r="C30" s="10" t="str">
        <f t="shared" si="0"/>
        <v>HONDOAGUA_LOC-NUMERICO</v>
      </c>
      <c r="D30" s="11">
        <v>1</v>
      </c>
      <c r="F30" s="10" t="s">
        <v>37</v>
      </c>
      <c r="G30" s="10" t="s">
        <v>34</v>
      </c>
      <c r="H30" s="11">
        <v>1</v>
      </c>
      <c r="I30" s="10" t="s">
        <v>94</v>
      </c>
      <c r="J30" s="11">
        <v>160</v>
      </c>
      <c r="K30" s="11">
        <v>1</v>
      </c>
    </row>
    <row r="31" spans="1:11">
      <c r="A31" s="11">
        <v>11</v>
      </c>
      <c r="B31" s="10" t="s">
        <v>95</v>
      </c>
      <c r="C31" s="10" t="str">
        <f t="shared" si="0"/>
        <v>LATITUDFIN_LOC-NUMERICO</v>
      </c>
      <c r="D31" s="11">
        <v>1</v>
      </c>
      <c r="F31" s="10" t="s">
        <v>37</v>
      </c>
      <c r="G31" s="10" t="s">
        <v>34</v>
      </c>
      <c r="H31" s="11">
        <v>1</v>
      </c>
      <c r="I31" s="10" t="s">
        <v>96</v>
      </c>
      <c r="J31" s="11">
        <v>140</v>
      </c>
      <c r="K31" s="11">
        <v>1</v>
      </c>
    </row>
    <row r="32" spans="1:11">
      <c r="A32" s="11">
        <v>10</v>
      </c>
      <c r="B32" s="10" t="s">
        <v>97</v>
      </c>
      <c r="C32" s="10" t="str">
        <f t="shared" si="0"/>
        <v>LATITUDINICIO_LOC-NUMERICO</v>
      </c>
      <c r="D32" s="11">
        <v>1</v>
      </c>
      <c r="F32" s="10" t="s">
        <v>37</v>
      </c>
      <c r="G32" s="10" t="s">
        <v>34</v>
      </c>
      <c r="H32" s="11">
        <v>1</v>
      </c>
      <c r="I32" s="10" t="s">
        <v>98</v>
      </c>
      <c r="J32" s="11">
        <v>136</v>
      </c>
      <c r="K32" s="11">
        <v>1</v>
      </c>
    </row>
    <row r="33" spans="1:11">
      <c r="A33" s="11">
        <v>13</v>
      </c>
      <c r="B33" s="10" t="s">
        <v>99</v>
      </c>
      <c r="C33" s="10" t="str">
        <f t="shared" si="0"/>
        <v>LONGITUDFIN_LOC-NUMERICO</v>
      </c>
      <c r="D33" s="11">
        <v>1</v>
      </c>
      <c r="F33" s="10" t="s">
        <v>37</v>
      </c>
      <c r="G33" s="10" t="s">
        <v>34</v>
      </c>
      <c r="H33" s="11">
        <v>1</v>
      </c>
      <c r="I33" s="10" t="s">
        <v>100</v>
      </c>
      <c r="J33" s="11">
        <v>148</v>
      </c>
      <c r="K33" s="11">
        <v>1</v>
      </c>
    </row>
    <row r="34" spans="1:11">
      <c r="A34" s="11">
        <v>12</v>
      </c>
      <c r="B34" s="10" t="s">
        <v>101</v>
      </c>
      <c r="C34" s="10" t="str">
        <f t="shared" si="0"/>
        <v>LONGITUDINICIO_LOC-NUMERICO</v>
      </c>
      <c r="D34" s="11">
        <v>1</v>
      </c>
      <c r="F34" s="10" t="s">
        <v>37</v>
      </c>
      <c r="G34" s="10" t="s">
        <v>34</v>
      </c>
      <c r="H34" s="11">
        <v>1</v>
      </c>
      <c r="I34" s="10" t="s">
        <v>102</v>
      </c>
      <c r="J34" s="11">
        <v>144</v>
      </c>
      <c r="K34" s="11">
        <v>1</v>
      </c>
    </row>
    <row r="35" spans="1:11">
      <c r="A35" s="11">
        <v>8</v>
      </c>
      <c r="B35" s="10" t="s">
        <v>103</v>
      </c>
      <c r="C35" s="10" t="str">
        <f t="shared" si="0"/>
        <v>LUGAR-TEXTO</v>
      </c>
      <c r="D35" s="11">
        <v>3</v>
      </c>
      <c r="F35" s="10" t="s">
        <v>33</v>
      </c>
      <c r="G35" s="10" t="s">
        <v>34</v>
      </c>
      <c r="H35" s="11">
        <v>1</v>
      </c>
      <c r="I35" s="10" t="s">
        <v>104</v>
      </c>
      <c r="J35" s="11">
        <v>108</v>
      </c>
      <c r="K35" s="11">
        <v>1</v>
      </c>
    </row>
    <row r="36" spans="1:11">
      <c r="A36" s="11">
        <v>17</v>
      </c>
      <c r="B36" s="10" t="s">
        <v>105</v>
      </c>
      <c r="C36" s="10" t="str">
        <f t="shared" si="0"/>
        <v>MARRIO_LOC-TEXTO</v>
      </c>
      <c r="D36" s="11">
        <v>3</v>
      </c>
      <c r="F36" s="10" t="s">
        <v>33</v>
      </c>
      <c r="G36" s="10" t="s">
        <v>34</v>
      </c>
      <c r="H36" s="11">
        <v>1</v>
      </c>
      <c r="I36" s="10" t="s">
        <v>106</v>
      </c>
      <c r="J36" s="11">
        <v>129</v>
      </c>
      <c r="K36" s="11">
        <v>1</v>
      </c>
    </row>
    <row r="37" spans="1:11">
      <c r="A37" s="11">
        <v>883</v>
      </c>
      <c r="B37" s="10" t="s">
        <v>107</v>
      </c>
      <c r="C37" s="10" t="str">
        <f t="shared" si="0"/>
        <v>NORTE_Y-NUMERICO</v>
      </c>
      <c r="D37" s="11">
        <v>1</v>
      </c>
      <c r="F37" s="10" t="s">
        <v>37</v>
      </c>
      <c r="G37" s="10" t="s">
        <v>34</v>
      </c>
      <c r="H37" s="11">
        <v>1</v>
      </c>
      <c r="I37" s="10" t="s">
        <v>79</v>
      </c>
      <c r="J37" s="11">
        <v>150</v>
      </c>
      <c r="K37" s="11">
        <v>1</v>
      </c>
    </row>
    <row r="38" spans="1:11">
      <c r="A38" s="11">
        <v>28</v>
      </c>
      <c r="B38" s="10" t="s">
        <v>108</v>
      </c>
      <c r="C38" s="10" t="str">
        <f t="shared" si="0"/>
        <v>NOTAS_LOC-TEXTO</v>
      </c>
      <c r="D38" s="11">
        <v>3</v>
      </c>
      <c r="F38" s="10" t="s">
        <v>33</v>
      </c>
      <c r="G38" s="10" t="s">
        <v>34</v>
      </c>
      <c r="H38" s="11">
        <v>1</v>
      </c>
      <c r="I38" s="10" t="s">
        <v>109</v>
      </c>
      <c r="J38" s="11">
        <v>416</v>
      </c>
      <c r="K38" s="11">
        <v>4</v>
      </c>
    </row>
    <row r="39" spans="1:11">
      <c r="A39" s="11">
        <v>886</v>
      </c>
      <c r="B39" s="10" t="s">
        <v>110</v>
      </c>
      <c r="C39" s="10" t="str">
        <f t="shared" si="0"/>
        <v>NRO_TRANSECTOS-NUMERICO</v>
      </c>
      <c r="D39" s="11">
        <v>1</v>
      </c>
      <c r="F39" s="10" t="s">
        <v>37</v>
      </c>
      <c r="G39" s="10" t="s">
        <v>34</v>
      </c>
      <c r="H39" s="11">
        <v>1</v>
      </c>
      <c r="I39" s="10" t="s">
        <v>111</v>
      </c>
      <c r="J39" s="10" t="s">
        <v>34</v>
      </c>
      <c r="K39" s="11">
        <v>2</v>
      </c>
    </row>
    <row r="40" spans="1:11">
      <c r="A40" s="11">
        <v>30</v>
      </c>
      <c r="B40" s="10" t="s">
        <v>112</v>
      </c>
      <c r="C40" s="10" t="str">
        <f t="shared" si="0"/>
        <v>OBSERVACIONES_LOC-TEXTO</v>
      </c>
      <c r="D40" s="11">
        <v>3</v>
      </c>
      <c r="F40" s="10" t="s">
        <v>33</v>
      </c>
      <c r="G40" s="10" t="s">
        <v>34</v>
      </c>
      <c r="H40" s="11">
        <v>1</v>
      </c>
      <c r="I40" s="10" t="s">
        <v>113</v>
      </c>
      <c r="J40" s="11">
        <v>417</v>
      </c>
      <c r="K40" s="11">
        <v>4</v>
      </c>
    </row>
    <row r="41" spans="1:11">
      <c r="A41" s="11">
        <v>885</v>
      </c>
      <c r="B41" s="10" t="s">
        <v>114</v>
      </c>
      <c r="C41" s="10" t="str">
        <f t="shared" si="0"/>
        <v>ORIGEN_PLANAS-TEXTO</v>
      </c>
      <c r="D41" s="11">
        <v>3</v>
      </c>
      <c r="F41" s="10" t="s">
        <v>33</v>
      </c>
      <c r="G41" s="10" t="s">
        <v>34</v>
      </c>
      <c r="H41" s="11">
        <v>1</v>
      </c>
      <c r="I41" s="10" t="s">
        <v>115</v>
      </c>
      <c r="J41" s="11">
        <v>151</v>
      </c>
      <c r="K41" s="11">
        <v>1</v>
      </c>
    </row>
    <row r="42" spans="1:11">
      <c r="A42" s="11">
        <v>15</v>
      </c>
      <c r="B42" s="10" t="s">
        <v>116</v>
      </c>
      <c r="C42" s="10" t="str">
        <f t="shared" si="0"/>
        <v>PROF_MAX_LOC-NUMERICO</v>
      </c>
      <c r="D42" s="11">
        <v>1</v>
      </c>
      <c r="F42" s="10" t="s">
        <v>37</v>
      </c>
      <c r="G42" s="10" t="s">
        <v>34</v>
      </c>
      <c r="H42" s="11">
        <v>1</v>
      </c>
      <c r="I42" s="10" t="s">
        <v>117</v>
      </c>
      <c r="J42" s="11">
        <v>156</v>
      </c>
      <c r="K42" s="11">
        <v>1</v>
      </c>
    </row>
    <row r="43" spans="1:11">
      <c r="A43" s="11">
        <v>14</v>
      </c>
      <c r="B43" s="10" t="s">
        <v>118</v>
      </c>
      <c r="C43" s="10" t="str">
        <f t="shared" si="0"/>
        <v>PROF_MIN_LOC-NUMERICO</v>
      </c>
      <c r="D43" s="11">
        <v>1</v>
      </c>
      <c r="F43" s="10" t="s">
        <v>37</v>
      </c>
      <c r="G43" s="10" t="s">
        <v>34</v>
      </c>
      <c r="H43" s="11">
        <v>1</v>
      </c>
      <c r="I43" s="10" t="s">
        <v>119</v>
      </c>
      <c r="J43" s="11">
        <v>155</v>
      </c>
      <c r="K43" s="11">
        <v>1</v>
      </c>
    </row>
    <row r="44" spans="1:11">
      <c r="A44" s="11">
        <v>887</v>
      </c>
      <c r="B44" s="10" t="s">
        <v>120</v>
      </c>
      <c r="C44" s="10" t="str">
        <f t="shared" si="0"/>
        <v>PROFUNDIDAD_CUALITATIVA-TEXTO</v>
      </c>
      <c r="D44" s="11">
        <v>3</v>
      </c>
      <c r="F44" s="10" t="s">
        <v>33</v>
      </c>
      <c r="G44" s="10" t="s">
        <v>34</v>
      </c>
      <c r="H44" s="11">
        <v>1</v>
      </c>
      <c r="I44" s="10" t="s">
        <v>121</v>
      </c>
      <c r="J44" s="10" t="s">
        <v>34</v>
      </c>
      <c r="K44" s="11">
        <v>1</v>
      </c>
    </row>
    <row r="45" spans="1:11">
      <c r="A45" s="11">
        <v>127</v>
      </c>
      <c r="B45" s="10" t="s">
        <v>122</v>
      </c>
      <c r="C45" s="10" t="str">
        <f t="shared" si="0"/>
        <v>PROYECTO_DUENO-TEXTO</v>
      </c>
      <c r="D45" s="11">
        <v>3</v>
      </c>
      <c r="F45" s="10" t="s">
        <v>33</v>
      </c>
      <c r="G45" s="10" t="s">
        <v>34</v>
      </c>
      <c r="H45" s="11">
        <v>1</v>
      </c>
      <c r="I45" s="10" t="s">
        <v>123</v>
      </c>
      <c r="J45" s="11">
        <v>216</v>
      </c>
      <c r="K45" s="11">
        <v>2</v>
      </c>
    </row>
    <row r="46" spans="1:11">
      <c r="A46" s="11">
        <v>829</v>
      </c>
      <c r="B46" s="10" t="s">
        <v>124</v>
      </c>
      <c r="C46" s="10" t="str">
        <f t="shared" si="0"/>
        <v>REGION-LISTA</v>
      </c>
      <c r="D46" s="11">
        <v>4</v>
      </c>
      <c r="E46" s="10" t="s">
        <v>43</v>
      </c>
      <c r="F46" s="10" t="s">
        <v>44</v>
      </c>
      <c r="G46" s="11">
        <v>10</v>
      </c>
      <c r="H46" s="11">
        <v>1</v>
      </c>
      <c r="I46" s="10" t="s">
        <v>125</v>
      </c>
      <c r="J46" s="11">
        <v>812</v>
      </c>
      <c r="K46" s="11">
        <v>8</v>
      </c>
    </row>
    <row r="47" spans="1:11">
      <c r="A47" s="11">
        <v>18</v>
      </c>
      <c r="B47" s="10" t="s">
        <v>126</v>
      </c>
      <c r="C47" s="10" t="str">
        <f t="shared" si="0"/>
        <v>SALODULCE_LOC-TEXTO</v>
      </c>
      <c r="D47" s="11">
        <v>3</v>
      </c>
      <c r="F47" s="10" t="s">
        <v>33</v>
      </c>
      <c r="G47" s="10" t="s">
        <v>34</v>
      </c>
      <c r="H47" s="11">
        <v>1</v>
      </c>
      <c r="I47" s="10" t="s">
        <v>127</v>
      </c>
      <c r="J47" s="11">
        <v>308</v>
      </c>
      <c r="K47" s="11">
        <v>3</v>
      </c>
    </row>
    <row r="48" spans="1:11">
      <c r="A48" s="11">
        <v>24</v>
      </c>
      <c r="B48" s="10" t="s">
        <v>128</v>
      </c>
      <c r="C48" s="10" t="str">
        <f t="shared" si="0"/>
        <v>SUSTRATO_LOC-NUMERICO</v>
      </c>
      <c r="D48" s="11">
        <v>1</v>
      </c>
      <c r="F48" s="10" t="s">
        <v>37</v>
      </c>
      <c r="G48" s="10" t="s">
        <v>34</v>
      </c>
      <c r="H48" s="11">
        <v>1</v>
      </c>
      <c r="I48" s="10" t="s">
        <v>129</v>
      </c>
      <c r="J48" s="11">
        <v>316</v>
      </c>
      <c r="K48" s="11">
        <v>3</v>
      </c>
    </row>
    <row r="49" spans="1:11">
      <c r="A49" s="11">
        <v>880</v>
      </c>
      <c r="B49" s="10" t="s">
        <v>130</v>
      </c>
      <c r="C49" s="10" t="str">
        <f t="shared" si="0"/>
        <v>TIPO_COMPONENTE-NUMERICO</v>
      </c>
      <c r="D49" s="11">
        <v>1</v>
      </c>
      <c r="F49" s="10" t="s">
        <v>37</v>
      </c>
      <c r="G49" s="10" t="s">
        <v>34</v>
      </c>
      <c r="H49" s="11">
        <v>1</v>
      </c>
      <c r="I49" s="10" t="s">
        <v>131</v>
      </c>
      <c r="J49" s="11">
        <v>276</v>
      </c>
      <c r="K49" s="11">
        <v>2</v>
      </c>
    </row>
    <row r="50" spans="1:11">
      <c r="A50" s="11">
        <v>881</v>
      </c>
      <c r="B50" s="10" t="s">
        <v>132</v>
      </c>
      <c r="C50" s="10" t="str">
        <f t="shared" si="0"/>
        <v>TIPO_FISIOGRAFICO-NUMERICO</v>
      </c>
      <c r="D50" s="11">
        <v>1</v>
      </c>
      <c r="F50" s="10" t="s">
        <v>37</v>
      </c>
      <c r="G50" s="10" t="s">
        <v>34</v>
      </c>
      <c r="H50" s="11">
        <v>1</v>
      </c>
      <c r="I50" s="10" t="s">
        <v>133</v>
      </c>
      <c r="J50" s="11">
        <v>312</v>
      </c>
      <c r="K50" s="11">
        <v>3</v>
      </c>
    </row>
    <row r="51" spans="1:11">
      <c r="A51" s="11">
        <v>882</v>
      </c>
      <c r="B51" s="10" t="s">
        <v>134</v>
      </c>
      <c r="C51" s="10" t="str">
        <f t="shared" si="0"/>
        <v>TIPO_USO-NUMERICO</v>
      </c>
      <c r="D51" s="11">
        <v>1</v>
      </c>
      <c r="F51" s="10" t="s">
        <v>37</v>
      </c>
      <c r="G51" s="10" t="s">
        <v>34</v>
      </c>
      <c r="H51" s="11">
        <v>1</v>
      </c>
      <c r="I51" s="10" t="s">
        <v>135</v>
      </c>
      <c r="J51" s="11">
        <v>234</v>
      </c>
      <c r="K51" s="11">
        <v>2</v>
      </c>
    </row>
    <row r="52" spans="1:11">
      <c r="A52" s="11">
        <v>9</v>
      </c>
      <c r="B52" s="10" t="s">
        <v>136</v>
      </c>
      <c r="C52" s="10" t="str">
        <f t="shared" si="0"/>
        <v>TOPONIMIA_LOC-LISTA</v>
      </c>
      <c r="D52" s="11">
        <v>4</v>
      </c>
      <c r="E52" s="10" t="s">
        <v>43</v>
      </c>
      <c r="F52" s="10" t="s">
        <v>44</v>
      </c>
      <c r="G52" s="11">
        <v>15</v>
      </c>
      <c r="H52" s="11">
        <v>1</v>
      </c>
      <c r="I52" s="10" t="s">
        <v>137</v>
      </c>
      <c r="J52" s="11">
        <v>132</v>
      </c>
      <c r="K52" s="11">
        <v>1</v>
      </c>
    </row>
    <row r="53" spans="1:11">
      <c r="A53" s="11">
        <v>857</v>
      </c>
      <c r="B53" s="10" t="s">
        <v>138</v>
      </c>
      <c r="C53" s="10" t="str">
        <f t="shared" si="0"/>
        <v>UAC-LISTA</v>
      </c>
      <c r="D53" s="11">
        <v>4</v>
      </c>
      <c r="E53" s="10" t="s">
        <v>43</v>
      </c>
      <c r="F53" s="10" t="s">
        <v>44</v>
      </c>
      <c r="G53" s="11">
        <v>1</v>
      </c>
      <c r="H53" s="11">
        <v>1</v>
      </c>
      <c r="I53" s="10" t="s">
        <v>139</v>
      </c>
      <c r="J53" s="11">
        <v>816</v>
      </c>
      <c r="K53" s="11">
        <v>8</v>
      </c>
    </row>
    <row r="54" spans="1:11">
      <c r="A54" s="11">
        <v>31</v>
      </c>
      <c r="B54" s="10" t="s">
        <v>140</v>
      </c>
      <c r="C54" s="10" t="str">
        <f t="shared" si="0"/>
        <v>WKT_AREA_MUESTREO-TEXTO</v>
      </c>
      <c r="D54" s="11">
        <v>3</v>
      </c>
      <c r="F54" s="10" t="s">
        <v>33</v>
      </c>
      <c r="G54" s="10" t="s">
        <v>34</v>
      </c>
      <c r="H54" s="11">
        <v>1</v>
      </c>
      <c r="I54" s="10" t="s">
        <v>141</v>
      </c>
      <c r="J54" s="11">
        <v>164</v>
      </c>
      <c r="K54" s="11">
        <v>1</v>
      </c>
    </row>
    <row r="55" spans="1:11">
      <c r="A55" s="11">
        <v>130</v>
      </c>
      <c r="B55" s="10" t="s">
        <v>142</v>
      </c>
      <c r="C55" s="10" t="str">
        <f t="shared" si="0"/>
        <v>ZONA-TEXTO</v>
      </c>
      <c r="D55" s="11">
        <v>3</v>
      </c>
      <c r="F55" s="10" t="s">
        <v>33</v>
      </c>
      <c r="G55" s="10" t="s">
        <v>34</v>
      </c>
      <c r="H55" s="11">
        <v>1</v>
      </c>
      <c r="I55" s="10" t="s">
        <v>143</v>
      </c>
      <c r="J55" s="11">
        <v>118</v>
      </c>
      <c r="K55" s="11">
        <v>1</v>
      </c>
    </row>
    <row r="56" spans="1:11">
      <c r="A56" s="11">
        <v>23</v>
      </c>
      <c r="B56" s="10" t="s">
        <v>144</v>
      </c>
      <c r="C56" s="10" t="str">
        <f t="shared" si="0"/>
        <v>ZONA_PROTEGIDA-LISTA</v>
      </c>
      <c r="D56" s="11">
        <v>4</v>
      </c>
      <c r="E56" s="10" t="s">
        <v>43</v>
      </c>
      <c r="F56" s="10" t="s">
        <v>44</v>
      </c>
      <c r="G56" s="11">
        <v>16</v>
      </c>
      <c r="H56" s="11">
        <v>1</v>
      </c>
      <c r="I56" s="10" t="s">
        <v>145</v>
      </c>
      <c r="J56" s="11">
        <v>254</v>
      </c>
      <c r="K56" s="11">
        <v>2</v>
      </c>
    </row>
  </sheetData>
  <autoFilter ref="A1:K5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selection activeCell="F2" sqref="F2"/>
    </sheetView>
  </sheetViews>
  <sheetFormatPr baseColWidth="10" defaultColWidth="11.5703125" defaultRowHeight="15"/>
  <cols>
    <col min="1" max="2" width="11.5703125" style="10"/>
    <col min="3" max="3" width="53.28515625" style="10" customWidth="1"/>
    <col min="4" max="4" width="56.140625" style="10" customWidth="1"/>
    <col min="5" max="5" width="11.5703125" style="10" customWidth="1"/>
    <col min="6" max="16384" width="11.5703125" style="10"/>
  </cols>
  <sheetData>
    <row r="1" spans="1:5" s="41" customFormat="1" ht="19.5" customHeight="1">
      <c r="A1" s="40" t="s">
        <v>31</v>
      </c>
      <c r="B1" s="40" t="s">
        <v>146</v>
      </c>
      <c r="C1" s="40" t="s">
        <v>147</v>
      </c>
      <c r="D1" s="40" t="s">
        <v>148</v>
      </c>
      <c r="E1" s="40" t="s">
        <v>30</v>
      </c>
    </row>
    <row r="2" spans="1:5">
      <c r="A2" s="38">
        <v>1</v>
      </c>
      <c r="B2" s="38" t="s">
        <v>149</v>
      </c>
      <c r="C2" s="38" t="s">
        <v>150</v>
      </c>
      <c r="D2" s="38" t="s">
        <v>151</v>
      </c>
      <c r="E2" s="38">
        <v>2</v>
      </c>
    </row>
    <row r="3" spans="1:5">
      <c r="A3" s="38">
        <v>1</v>
      </c>
      <c r="B3" s="38" t="s">
        <v>152</v>
      </c>
      <c r="C3" s="38" t="s">
        <v>153</v>
      </c>
      <c r="D3" s="38" t="s">
        <v>154</v>
      </c>
      <c r="E3" s="38">
        <v>4</v>
      </c>
    </row>
    <row r="4" spans="1:5">
      <c r="A4" s="38">
        <v>1</v>
      </c>
      <c r="B4" s="38" t="s">
        <v>155</v>
      </c>
      <c r="C4" s="38" t="s">
        <v>156</v>
      </c>
      <c r="D4" s="38" t="s">
        <v>157</v>
      </c>
      <c r="E4" s="38">
        <v>8</v>
      </c>
    </row>
    <row r="5" spans="1:5">
      <c r="A5" s="38">
        <v>1</v>
      </c>
      <c r="B5" s="38" t="s">
        <v>158</v>
      </c>
      <c r="C5" s="38" t="s">
        <v>159</v>
      </c>
      <c r="D5" s="38" t="s">
        <v>160</v>
      </c>
      <c r="E5" s="38">
        <v>10</v>
      </c>
    </row>
    <row r="6" spans="1:5">
      <c r="A6" s="38">
        <v>1</v>
      </c>
      <c r="B6" s="38" t="s">
        <v>161</v>
      </c>
      <c r="C6" s="38" t="s">
        <v>162</v>
      </c>
      <c r="D6" s="38" t="s">
        <v>163</v>
      </c>
      <c r="E6" s="38">
        <v>12</v>
      </c>
    </row>
    <row r="7" spans="1:5">
      <c r="A7" s="38">
        <v>1</v>
      </c>
      <c r="B7" s="38" t="s">
        <v>164</v>
      </c>
      <c r="C7" s="38" t="s">
        <v>165</v>
      </c>
      <c r="D7" s="38" t="s">
        <v>166</v>
      </c>
      <c r="E7" s="38">
        <v>0</v>
      </c>
    </row>
    <row r="8" spans="1:5">
      <c r="A8" s="38">
        <v>1</v>
      </c>
      <c r="B8" s="38" t="s">
        <v>167</v>
      </c>
      <c r="C8" s="38" t="s">
        <v>168</v>
      </c>
      <c r="D8" s="38" t="s">
        <v>169</v>
      </c>
      <c r="E8" s="38">
        <v>14</v>
      </c>
    </row>
    <row r="9" spans="1:5">
      <c r="A9" s="38">
        <v>1</v>
      </c>
      <c r="B9" s="38" t="s">
        <v>170</v>
      </c>
      <c r="C9" s="38" t="s">
        <v>171</v>
      </c>
      <c r="D9" s="38" t="s">
        <v>172</v>
      </c>
      <c r="E9" s="38">
        <v>16</v>
      </c>
    </row>
    <row r="10" spans="1:5">
      <c r="A10" s="38">
        <v>1</v>
      </c>
      <c r="B10" s="38" t="s">
        <v>173</v>
      </c>
      <c r="C10" s="38" t="s">
        <v>174</v>
      </c>
      <c r="D10" s="38" t="s">
        <v>175</v>
      </c>
      <c r="E10" s="38">
        <v>18</v>
      </c>
    </row>
    <row r="11" spans="1:5">
      <c r="A11" s="38">
        <v>1</v>
      </c>
      <c r="B11" s="38" t="s">
        <v>176</v>
      </c>
      <c r="C11" s="38" t="s">
        <v>177</v>
      </c>
      <c r="D11" s="38" t="s">
        <v>178</v>
      </c>
      <c r="E11" s="38">
        <v>20</v>
      </c>
    </row>
    <row r="12" spans="1:5">
      <c r="A12" s="39">
        <v>2</v>
      </c>
      <c r="B12" s="39" t="s">
        <v>179</v>
      </c>
      <c r="C12" s="39" t="s">
        <v>180</v>
      </c>
      <c r="D12" s="39" t="s">
        <v>181</v>
      </c>
      <c r="E12" s="39">
        <v>14</v>
      </c>
    </row>
    <row r="13" spans="1:5">
      <c r="A13" s="39">
        <v>2</v>
      </c>
      <c r="B13" s="39" t="s">
        <v>182</v>
      </c>
      <c r="C13" s="39" t="s">
        <v>183</v>
      </c>
      <c r="D13" s="39" t="s">
        <v>6</v>
      </c>
      <c r="E13" s="39">
        <v>10</v>
      </c>
    </row>
    <row r="14" spans="1:5">
      <c r="A14" s="39">
        <v>2</v>
      </c>
      <c r="B14" s="39" t="s">
        <v>184</v>
      </c>
      <c r="C14" s="39" t="s">
        <v>185</v>
      </c>
      <c r="D14" s="39" t="s">
        <v>6</v>
      </c>
      <c r="E14" s="39">
        <v>0</v>
      </c>
    </row>
    <row r="15" spans="1:5">
      <c r="A15" s="39">
        <v>2</v>
      </c>
      <c r="B15" s="39" t="s">
        <v>186</v>
      </c>
      <c r="C15" s="39" t="s">
        <v>187</v>
      </c>
      <c r="D15" s="39" t="s">
        <v>6</v>
      </c>
      <c r="E15" s="39">
        <v>1</v>
      </c>
    </row>
    <row r="16" spans="1:5">
      <c r="A16" s="39">
        <v>2</v>
      </c>
      <c r="B16" s="39" t="s">
        <v>188</v>
      </c>
      <c r="C16" s="39" t="s">
        <v>189</v>
      </c>
      <c r="D16" s="39" t="s">
        <v>6</v>
      </c>
      <c r="E16" s="39">
        <v>2</v>
      </c>
    </row>
    <row r="17" spans="1:5">
      <c r="A17" s="39">
        <v>2</v>
      </c>
      <c r="B17" s="39" t="s">
        <v>190</v>
      </c>
      <c r="C17" s="39" t="s">
        <v>191</v>
      </c>
      <c r="D17" s="39" t="s">
        <v>6</v>
      </c>
      <c r="E17" s="39">
        <v>24</v>
      </c>
    </row>
    <row r="18" spans="1:5">
      <c r="A18" s="39">
        <v>2</v>
      </c>
      <c r="B18" s="39" t="s">
        <v>192</v>
      </c>
      <c r="C18" s="39" t="s">
        <v>193</v>
      </c>
      <c r="D18" s="39" t="s">
        <v>6</v>
      </c>
      <c r="E18" s="39">
        <v>6</v>
      </c>
    </row>
    <row r="19" spans="1:5">
      <c r="A19" s="39">
        <v>2</v>
      </c>
      <c r="B19" s="39" t="s">
        <v>194</v>
      </c>
      <c r="C19" s="39" t="s">
        <v>195</v>
      </c>
      <c r="D19" s="39" t="s">
        <v>6</v>
      </c>
      <c r="E19" s="39">
        <v>20</v>
      </c>
    </row>
    <row r="20" spans="1:5">
      <c r="A20" s="39">
        <v>2</v>
      </c>
      <c r="B20" s="39" t="s">
        <v>196</v>
      </c>
      <c r="C20" s="39" t="s">
        <v>197</v>
      </c>
      <c r="D20" s="39" t="s">
        <v>6</v>
      </c>
      <c r="E20" s="39">
        <v>4</v>
      </c>
    </row>
    <row r="21" spans="1:5">
      <c r="A21" s="39">
        <v>2</v>
      </c>
      <c r="B21" s="39" t="s">
        <v>198</v>
      </c>
      <c r="C21" s="39" t="s">
        <v>199</v>
      </c>
      <c r="D21" s="39" t="s">
        <v>6</v>
      </c>
      <c r="E21" s="39">
        <v>22</v>
      </c>
    </row>
    <row r="22" spans="1:5">
      <c r="A22" s="38">
        <v>10</v>
      </c>
      <c r="B22" s="38" t="s">
        <v>179</v>
      </c>
      <c r="C22" s="38" t="s">
        <v>200</v>
      </c>
      <c r="D22" s="38" t="s">
        <v>201</v>
      </c>
      <c r="E22" s="38"/>
    </row>
    <row r="23" spans="1:5">
      <c r="A23" s="38">
        <v>10</v>
      </c>
      <c r="B23" s="38" t="s">
        <v>202</v>
      </c>
      <c r="C23" s="38" t="s">
        <v>203</v>
      </c>
      <c r="D23" s="38" t="s">
        <v>201</v>
      </c>
      <c r="E23" s="38"/>
    </row>
    <row r="24" spans="1:5">
      <c r="A24" s="38">
        <v>10</v>
      </c>
      <c r="B24" s="38" t="s">
        <v>204</v>
      </c>
      <c r="C24" s="38" t="s">
        <v>205</v>
      </c>
      <c r="D24" s="38" t="s">
        <v>201</v>
      </c>
      <c r="E24" s="38"/>
    </row>
    <row r="25" spans="1:5">
      <c r="A25" s="38">
        <v>10</v>
      </c>
      <c r="B25" s="38" t="s">
        <v>206</v>
      </c>
      <c r="C25" s="38" t="s">
        <v>207</v>
      </c>
      <c r="D25" s="38" t="s">
        <v>201</v>
      </c>
      <c r="E25" s="38"/>
    </row>
    <row r="26" spans="1:5">
      <c r="A26" s="38">
        <v>10</v>
      </c>
      <c r="B26" s="38" t="s">
        <v>182</v>
      </c>
      <c r="C26" s="38" t="s">
        <v>208</v>
      </c>
      <c r="D26" s="38" t="s">
        <v>201</v>
      </c>
      <c r="E26" s="38"/>
    </row>
    <row r="27" spans="1:5">
      <c r="A27" s="38">
        <v>10</v>
      </c>
      <c r="B27" s="38" t="s">
        <v>209</v>
      </c>
      <c r="C27" s="38" t="s">
        <v>210</v>
      </c>
      <c r="D27" s="38" t="s">
        <v>201</v>
      </c>
      <c r="E27" s="38"/>
    </row>
    <row r="28" spans="1:5">
      <c r="A28" s="38">
        <v>10</v>
      </c>
      <c r="B28" s="38" t="s">
        <v>211</v>
      </c>
      <c r="C28" s="38" t="s">
        <v>212</v>
      </c>
      <c r="D28" s="38" t="s">
        <v>201</v>
      </c>
      <c r="E28" s="38"/>
    </row>
    <row r="29" spans="1:5">
      <c r="A29" s="38">
        <v>10</v>
      </c>
      <c r="B29" s="38" t="s">
        <v>213</v>
      </c>
      <c r="C29" s="38" t="s">
        <v>214</v>
      </c>
      <c r="D29" s="38" t="s">
        <v>201</v>
      </c>
      <c r="E29" s="38"/>
    </row>
    <row r="30" spans="1:5">
      <c r="A30" s="38">
        <v>10</v>
      </c>
      <c r="B30" s="38" t="s">
        <v>184</v>
      </c>
      <c r="C30" s="38" t="s">
        <v>215</v>
      </c>
      <c r="D30" s="38" t="s">
        <v>201</v>
      </c>
      <c r="E30" s="38"/>
    </row>
    <row r="31" spans="1:5">
      <c r="A31" s="38">
        <v>10</v>
      </c>
      <c r="B31" s="38" t="s">
        <v>188</v>
      </c>
      <c r="C31" s="38" t="s">
        <v>216</v>
      </c>
      <c r="D31" s="38" t="s">
        <v>201</v>
      </c>
      <c r="E31" s="38"/>
    </row>
    <row r="32" spans="1:5">
      <c r="A32" s="39">
        <v>12</v>
      </c>
      <c r="B32" s="39" t="s">
        <v>217</v>
      </c>
      <c r="C32" s="39" t="s">
        <v>218</v>
      </c>
      <c r="D32" s="39" t="s">
        <v>219</v>
      </c>
      <c r="E32" s="38"/>
    </row>
    <row r="33" spans="1:5">
      <c r="A33" s="39">
        <v>12</v>
      </c>
      <c r="B33" s="39" t="s">
        <v>220</v>
      </c>
      <c r="C33" s="39" t="s">
        <v>221</v>
      </c>
      <c r="D33" s="39" t="s">
        <v>219</v>
      </c>
      <c r="E33" s="38"/>
    </row>
    <row r="34" spans="1:5">
      <c r="A34" s="39">
        <v>12</v>
      </c>
      <c r="B34" s="39" t="s">
        <v>222</v>
      </c>
      <c r="C34" s="39" t="s">
        <v>223</v>
      </c>
      <c r="D34" s="39" t="s">
        <v>219</v>
      </c>
      <c r="E34" s="38"/>
    </row>
    <row r="35" spans="1:5">
      <c r="A35" s="39">
        <v>12</v>
      </c>
      <c r="B35" s="39" t="s">
        <v>224</v>
      </c>
      <c r="C35" s="39" t="s">
        <v>225</v>
      </c>
      <c r="D35" s="39" t="s">
        <v>219</v>
      </c>
      <c r="E35" s="38"/>
    </row>
    <row r="36" spans="1:5">
      <c r="A36" s="39">
        <v>12</v>
      </c>
      <c r="B36" s="39" t="s">
        <v>226</v>
      </c>
      <c r="C36" s="39" t="s">
        <v>227</v>
      </c>
      <c r="D36" s="39" t="s">
        <v>219</v>
      </c>
      <c r="E36" s="38"/>
    </row>
    <row r="37" spans="1:5">
      <c r="A37" s="39">
        <v>12</v>
      </c>
      <c r="B37" s="39" t="s">
        <v>228</v>
      </c>
      <c r="C37" s="39" t="s">
        <v>229</v>
      </c>
      <c r="D37" s="39" t="s">
        <v>219</v>
      </c>
      <c r="E37" s="38"/>
    </row>
    <row r="38" spans="1:5">
      <c r="A38" s="39">
        <v>12</v>
      </c>
      <c r="B38" s="39" t="s">
        <v>230</v>
      </c>
      <c r="C38" s="39" t="s">
        <v>231</v>
      </c>
      <c r="D38" s="39" t="s">
        <v>219</v>
      </c>
      <c r="E38" s="38"/>
    </row>
    <row r="39" spans="1:5">
      <c r="A39" s="39">
        <v>12</v>
      </c>
      <c r="B39" s="39" t="s">
        <v>232</v>
      </c>
      <c r="C39" s="39" t="s">
        <v>233</v>
      </c>
      <c r="D39" s="39" t="s">
        <v>219</v>
      </c>
      <c r="E39" s="38"/>
    </row>
    <row r="40" spans="1:5">
      <c r="A40" s="39">
        <v>12</v>
      </c>
      <c r="B40" s="39" t="s">
        <v>234</v>
      </c>
      <c r="C40" s="39" t="s">
        <v>235</v>
      </c>
      <c r="D40" s="39" t="s">
        <v>219</v>
      </c>
      <c r="E40" s="38"/>
    </row>
    <row r="41" spans="1:5">
      <c r="A41" s="39">
        <v>12</v>
      </c>
      <c r="B41" s="39" t="s">
        <v>236</v>
      </c>
      <c r="C41" s="39" t="s">
        <v>237</v>
      </c>
      <c r="D41" s="39" t="s">
        <v>219</v>
      </c>
      <c r="E41" s="38"/>
    </row>
    <row r="42" spans="1:5">
      <c r="A42" s="39">
        <v>12</v>
      </c>
      <c r="B42" s="39" t="s">
        <v>238</v>
      </c>
      <c r="C42" s="39" t="s">
        <v>239</v>
      </c>
      <c r="D42" s="39" t="s">
        <v>219</v>
      </c>
      <c r="E42" s="38"/>
    </row>
    <row r="43" spans="1:5">
      <c r="A43" s="39">
        <v>12</v>
      </c>
      <c r="B43" s="39" t="s">
        <v>240</v>
      </c>
      <c r="C43" s="39" t="s">
        <v>241</v>
      </c>
      <c r="D43" s="39" t="s">
        <v>219</v>
      </c>
      <c r="E43" s="38"/>
    </row>
    <row r="44" spans="1:5">
      <c r="A44" s="38">
        <v>14</v>
      </c>
      <c r="B44" s="38" t="s">
        <v>242</v>
      </c>
      <c r="C44" s="38" t="s">
        <v>243</v>
      </c>
      <c r="D44" s="38" t="s">
        <v>244</v>
      </c>
      <c r="E44" s="38"/>
    </row>
    <row r="45" spans="1:5">
      <c r="A45" s="38">
        <v>14</v>
      </c>
      <c r="B45" s="38" t="s">
        <v>245</v>
      </c>
      <c r="C45" s="38" t="s">
        <v>246</v>
      </c>
      <c r="D45" s="38" t="s">
        <v>244</v>
      </c>
      <c r="E45" s="38"/>
    </row>
    <row r="46" spans="1:5">
      <c r="A46" s="38">
        <v>14</v>
      </c>
      <c r="B46" s="38" t="s">
        <v>247</v>
      </c>
      <c r="C46" s="38" t="s">
        <v>248</v>
      </c>
      <c r="D46" s="38" t="s">
        <v>244</v>
      </c>
      <c r="E46" s="38"/>
    </row>
    <row r="47" spans="1:5">
      <c r="A47" s="38">
        <v>14</v>
      </c>
      <c r="B47" s="38" t="s">
        <v>249</v>
      </c>
      <c r="C47" s="38" t="s">
        <v>250</v>
      </c>
      <c r="D47" s="38" t="s">
        <v>244</v>
      </c>
      <c r="E47" s="38"/>
    </row>
    <row r="48" spans="1:5">
      <c r="A48" s="38">
        <v>14</v>
      </c>
      <c r="B48" s="38" t="s">
        <v>251</v>
      </c>
      <c r="C48" s="38" t="s">
        <v>252</v>
      </c>
      <c r="D48" s="38" t="s">
        <v>244</v>
      </c>
      <c r="E48" s="38"/>
    </row>
    <row r="49" spans="1:5">
      <c r="A49" s="38">
        <v>14</v>
      </c>
      <c r="B49" s="38" t="s">
        <v>253</v>
      </c>
      <c r="C49" s="38" t="s">
        <v>254</v>
      </c>
      <c r="D49" s="38" t="s">
        <v>244</v>
      </c>
      <c r="E49" s="38"/>
    </row>
    <row r="50" spans="1:5">
      <c r="A50" s="38">
        <v>14</v>
      </c>
      <c r="B50" s="38" t="s">
        <v>255</v>
      </c>
      <c r="C50" s="38" t="s">
        <v>256</v>
      </c>
      <c r="D50" s="38" t="s">
        <v>244</v>
      </c>
      <c r="E50" s="38"/>
    </row>
    <row r="51" spans="1:5">
      <c r="A51" s="38">
        <v>14</v>
      </c>
      <c r="B51" s="38" t="s">
        <v>257</v>
      </c>
      <c r="C51" s="38" t="s">
        <v>258</v>
      </c>
      <c r="D51" s="38" t="s">
        <v>244</v>
      </c>
      <c r="E51" s="38"/>
    </row>
    <row r="52" spans="1:5">
      <c r="A52" s="38">
        <v>14</v>
      </c>
      <c r="B52" s="38" t="s">
        <v>259</v>
      </c>
      <c r="C52" s="38" t="s">
        <v>260</v>
      </c>
      <c r="D52" s="38" t="s">
        <v>244</v>
      </c>
      <c r="E52" s="38"/>
    </row>
    <row r="53" spans="1:5">
      <c r="A53" s="38">
        <v>14</v>
      </c>
      <c r="B53" s="38" t="s">
        <v>261</v>
      </c>
      <c r="C53" s="38" t="s">
        <v>262</v>
      </c>
      <c r="D53" s="38" t="s">
        <v>244</v>
      </c>
      <c r="E53" s="38"/>
    </row>
    <row r="54" spans="1:5">
      <c r="A54" s="38">
        <v>14</v>
      </c>
      <c r="B54" s="38" t="s">
        <v>263</v>
      </c>
      <c r="C54" s="38" t="s">
        <v>264</v>
      </c>
      <c r="D54" s="38" t="s">
        <v>244</v>
      </c>
      <c r="E54" s="38"/>
    </row>
    <row r="55" spans="1:5">
      <c r="A55" s="38">
        <v>14</v>
      </c>
      <c r="B55" s="38" t="s">
        <v>265</v>
      </c>
      <c r="C55" s="38" t="s">
        <v>266</v>
      </c>
      <c r="D55" s="38" t="s">
        <v>244</v>
      </c>
      <c r="E55" s="38"/>
    </row>
    <row r="56" spans="1:5">
      <c r="A56" s="38">
        <v>14</v>
      </c>
      <c r="B56" s="38" t="s">
        <v>267</v>
      </c>
      <c r="C56" s="38" t="s">
        <v>268</v>
      </c>
      <c r="D56" s="38" t="s">
        <v>244</v>
      </c>
      <c r="E56" s="38"/>
    </row>
    <row r="57" spans="1:5">
      <c r="A57" s="38">
        <v>14</v>
      </c>
      <c r="B57" s="38" t="s">
        <v>269</v>
      </c>
      <c r="C57" s="38" t="s">
        <v>270</v>
      </c>
      <c r="D57" s="38" t="s">
        <v>244</v>
      </c>
      <c r="E57" s="38"/>
    </row>
    <row r="58" spans="1:5">
      <c r="A58" s="38">
        <v>14</v>
      </c>
      <c r="B58" s="38" t="s">
        <v>271</v>
      </c>
      <c r="C58" s="38" t="s">
        <v>272</v>
      </c>
      <c r="D58" s="38" t="s">
        <v>244</v>
      </c>
      <c r="E58" s="38"/>
    </row>
    <row r="59" spans="1:5">
      <c r="A59" s="38">
        <v>14</v>
      </c>
      <c r="B59" s="38" t="s">
        <v>273</v>
      </c>
      <c r="C59" s="38" t="s">
        <v>274</v>
      </c>
      <c r="D59" s="38" t="s">
        <v>244</v>
      </c>
      <c r="E59" s="38"/>
    </row>
    <row r="60" spans="1:5">
      <c r="A60" s="38">
        <v>14</v>
      </c>
      <c r="B60" s="38" t="s">
        <v>275</v>
      </c>
      <c r="C60" s="38" t="s">
        <v>276</v>
      </c>
      <c r="D60" s="38" t="s">
        <v>244</v>
      </c>
      <c r="E60" s="38"/>
    </row>
    <row r="61" spans="1:5">
      <c r="A61" s="38">
        <v>14</v>
      </c>
      <c r="B61" s="38" t="s">
        <v>277</v>
      </c>
      <c r="C61" s="38" t="s">
        <v>278</v>
      </c>
      <c r="D61" s="38" t="s">
        <v>244</v>
      </c>
      <c r="E61" s="38"/>
    </row>
    <row r="62" spans="1:5">
      <c r="A62" s="38">
        <v>14</v>
      </c>
      <c r="B62" s="38" t="s">
        <v>279</v>
      </c>
      <c r="C62" s="38" t="s">
        <v>280</v>
      </c>
      <c r="D62" s="38" t="s">
        <v>244</v>
      </c>
      <c r="E62" s="38"/>
    </row>
    <row r="63" spans="1:5">
      <c r="A63" s="38">
        <v>14</v>
      </c>
      <c r="B63" s="38" t="s">
        <v>281</v>
      </c>
      <c r="C63" s="38" t="s">
        <v>282</v>
      </c>
      <c r="D63" s="38" t="s">
        <v>244</v>
      </c>
      <c r="E63" s="38"/>
    </row>
    <row r="64" spans="1:5">
      <c r="A64" s="38">
        <v>14</v>
      </c>
      <c r="B64" s="38" t="s">
        <v>283</v>
      </c>
      <c r="C64" s="38" t="s">
        <v>284</v>
      </c>
      <c r="D64" s="38" t="s">
        <v>244</v>
      </c>
      <c r="E64" s="38"/>
    </row>
    <row r="65" spans="1:5">
      <c r="A65" s="38">
        <v>14</v>
      </c>
      <c r="B65" s="38" t="s">
        <v>285</v>
      </c>
      <c r="C65" s="38" t="s">
        <v>286</v>
      </c>
      <c r="D65" s="38" t="s">
        <v>244</v>
      </c>
      <c r="E65" s="38"/>
    </row>
    <row r="66" spans="1:5">
      <c r="A66" s="38">
        <v>14</v>
      </c>
      <c r="B66" s="38" t="s">
        <v>287</v>
      </c>
      <c r="C66" s="38" t="s">
        <v>288</v>
      </c>
      <c r="D66" s="38" t="s">
        <v>244</v>
      </c>
      <c r="E66" s="38"/>
    </row>
    <row r="67" spans="1:5">
      <c r="A67" s="38">
        <v>14</v>
      </c>
      <c r="B67" s="38" t="s">
        <v>289</v>
      </c>
      <c r="C67" s="38" t="s">
        <v>290</v>
      </c>
      <c r="D67" s="38" t="s">
        <v>244</v>
      </c>
      <c r="E67" s="38"/>
    </row>
    <row r="68" spans="1:5">
      <c r="A68" s="38">
        <v>14</v>
      </c>
      <c r="B68" s="38" t="s">
        <v>291</v>
      </c>
      <c r="C68" s="38" t="s">
        <v>292</v>
      </c>
      <c r="D68" s="38" t="s">
        <v>244</v>
      </c>
      <c r="E68" s="38"/>
    </row>
    <row r="69" spans="1:5">
      <c r="A69" s="38">
        <v>14</v>
      </c>
      <c r="B69" s="38" t="s">
        <v>293</v>
      </c>
      <c r="C69" s="38" t="s">
        <v>294</v>
      </c>
      <c r="D69" s="38" t="s">
        <v>244</v>
      </c>
      <c r="E69" s="38"/>
    </row>
    <row r="70" spans="1:5">
      <c r="A70" s="38">
        <v>14</v>
      </c>
      <c r="B70" s="38" t="s">
        <v>295</v>
      </c>
      <c r="C70" s="38" t="s">
        <v>296</v>
      </c>
      <c r="D70" s="38" t="s">
        <v>244</v>
      </c>
      <c r="E70" s="38"/>
    </row>
    <row r="71" spans="1:5">
      <c r="A71" s="38">
        <v>14</v>
      </c>
      <c r="B71" s="38" t="s">
        <v>297</v>
      </c>
      <c r="C71" s="38" t="s">
        <v>298</v>
      </c>
      <c r="D71" s="38" t="s">
        <v>244</v>
      </c>
      <c r="E71" s="38"/>
    </row>
    <row r="72" spans="1:5">
      <c r="A72" s="38">
        <v>14</v>
      </c>
      <c r="B72" s="38" t="s">
        <v>299</v>
      </c>
      <c r="C72" s="38" t="s">
        <v>300</v>
      </c>
      <c r="D72" s="38" t="s">
        <v>244</v>
      </c>
      <c r="E72" s="38"/>
    </row>
    <row r="73" spans="1:5">
      <c r="A73" s="38">
        <v>14</v>
      </c>
      <c r="B73" s="38" t="s">
        <v>301</v>
      </c>
      <c r="C73" s="38" t="s">
        <v>302</v>
      </c>
      <c r="D73" s="38" t="s">
        <v>244</v>
      </c>
      <c r="E73" s="38"/>
    </row>
    <row r="74" spans="1:5">
      <c r="A74" s="38">
        <v>14</v>
      </c>
      <c r="B74" s="38" t="s">
        <v>303</v>
      </c>
      <c r="C74" s="38" t="s">
        <v>304</v>
      </c>
      <c r="D74" s="38" t="s">
        <v>244</v>
      </c>
      <c r="E74" s="38"/>
    </row>
    <row r="75" spans="1:5">
      <c r="A75" s="38">
        <v>14</v>
      </c>
      <c r="B75" s="38" t="s">
        <v>305</v>
      </c>
      <c r="C75" s="38" t="s">
        <v>306</v>
      </c>
      <c r="D75" s="38" t="s">
        <v>244</v>
      </c>
      <c r="E75" s="38"/>
    </row>
    <row r="76" spans="1:5">
      <c r="A76" s="38">
        <v>14</v>
      </c>
      <c r="B76" s="38" t="s">
        <v>307</v>
      </c>
      <c r="C76" s="38" t="s">
        <v>308</v>
      </c>
      <c r="D76" s="38" t="s">
        <v>244</v>
      </c>
      <c r="E76" s="38"/>
    </row>
    <row r="77" spans="1:5">
      <c r="A77" s="38">
        <v>14</v>
      </c>
      <c r="B77" s="38" t="s">
        <v>309</v>
      </c>
      <c r="C77" s="38" t="s">
        <v>310</v>
      </c>
      <c r="D77" s="38" t="s">
        <v>244</v>
      </c>
      <c r="E77" s="38"/>
    </row>
    <row r="78" spans="1:5">
      <c r="A78" s="38">
        <v>14</v>
      </c>
      <c r="B78" s="38" t="s">
        <v>311</v>
      </c>
      <c r="C78" s="38" t="s">
        <v>312</v>
      </c>
      <c r="D78" s="38" t="s">
        <v>244</v>
      </c>
      <c r="E78" s="38"/>
    </row>
    <row r="79" spans="1:5">
      <c r="A79" s="38">
        <v>14</v>
      </c>
      <c r="B79" s="38" t="s">
        <v>313</v>
      </c>
      <c r="C79" s="38" t="s">
        <v>314</v>
      </c>
      <c r="D79" s="38" t="s">
        <v>244</v>
      </c>
      <c r="E79" s="38"/>
    </row>
    <row r="80" spans="1:5">
      <c r="A80" s="38">
        <v>14</v>
      </c>
      <c r="B80" s="38" t="s">
        <v>315</v>
      </c>
      <c r="C80" s="38" t="s">
        <v>316</v>
      </c>
      <c r="D80" s="38" t="s">
        <v>244</v>
      </c>
      <c r="E80" s="38"/>
    </row>
    <row r="81" spans="1:5">
      <c r="A81" s="38">
        <v>14</v>
      </c>
      <c r="B81" s="38" t="s">
        <v>317</v>
      </c>
      <c r="C81" s="38" t="s">
        <v>318</v>
      </c>
      <c r="D81" s="38" t="s">
        <v>244</v>
      </c>
      <c r="E81" s="38"/>
    </row>
    <row r="82" spans="1:5">
      <c r="A82" s="38">
        <v>14</v>
      </c>
      <c r="B82" s="38" t="s">
        <v>319</v>
      </c>
      <c r="C82" s="38" t="s">
        <v>320</v>
      </c>
      <c r="D82" s="38" t="s">
        <v>244</v>
      </c>
      <c r="E82" s="38"/>
    </row>
    <row r="83" spans="1:5">
      <c r="A83" s="38">
        <v>14</v>
      </c>
      <c r="B83" s="38" t="s">
        <v>321</v>
      </c>
      <c r="C83" s="38" t="s">
        <v>322</v>
      </c>
      <c r="D83" s="38" t="s">
        <v>244</v>
      </c>
      <c r="E83" s="38"/>
    </row>
    <row r="84" spans="1:5">
      <c r="A84" s="38">
        <v>14</v>
      </c>
      <c r="B84" s="38" t="s">
        <v>323</v>
      </c>
      <c r="C84" s="38" t="s">
        <v>324</v>
      </c>
      <c r="D84" s="38" t="s">
        <v>244</v>
      </c>
      <c r="E84" s="38"/>
    </row>
    <row r="85" spans="1:5">
      <c r="A85" s="38">
        <v>14</v>
      </c>
      <c r="B85" s="38" t="s">
        <v>325</v>
      </c>
      <c r="C85" s="38" t="s">
        <v>326</v>
      </c>
      <c r="D85" s="38" t="s">
        <v>244</v>
      </c>
      <c r="E85" s="38"/>
    </row>
    <row r="86" spans="1:5">
      <c r="A86" s="38">
        <v>14</v>
      </c>
      <c r="B86" s="38" t="s">
        <v>327</v>
      </c>
      <c r="C86" s="38" t="s">
        <v>328</v>
      </c>
      <c r="D86" s="38" t="s">
        <v>244</v>
      </c>
      <c r="E86" s="38"/>
    </row>
    <row r="87" spans="1:5">
      <c r="A87" s="38">
        <v>14</v>
      </c>
      <c r="B87" s="38" t="s">
        <v>329</v>
      </c>
      <c r="C87" s="38" t="s">
        <v>330</v>
      </c>
      <c r="D87" s="38" t="s">
        <v>244</v>
      </c>
      <c r="E87" s="38"/>
    </row>
    <row r="88" spans="1:5">
      <c r="A88" s="38">
        <v>14</v>
      </c>
      <c r="B88" s="38" t="s">
        <v>331</v>
      </c>
      <c r="C88" s="38" t="s">
        <v>332</v>
      </c>
      <c r="D88" s="38" t="s">
        <v>244</v>
      </c>
      <c r="E88" s="38"/>
    </row>
    <row r="89" spans="1:5">
      <c r="A89" s="38">
        <v>14</v>
      </c>
      <c r="B89" s="38" t="s">
        <v>333</v>
      </c>
      <c r="C89" s="38" t="s">
        <v>334</v>
      </c>
      <c r="D89" s="38" t="s">
        <v>244</v>
      </c>
      <c r="E89" s="38"/>
    </row>
    <row r="90" spans="1:5">
      <c r="A90" s="38">
        <v>14</v>
      </c>
      <c r="B90" s="38" t="s">
        <v>335</v>
      </c>
      <c r="C90" s="38" t="s">
        <v>336</v>
      </c>
      <c r="D90" s="38" t="s">
        <v>244</v>
      </c>
      <c r="E90" s="38"/>
    </row>
    <row r="91" spans="1:5">
      <c r="A91" s="38">
        <v>14</v>
      </c>
      <c r="B91" s="38" t="s">
        <v>337</v>
      </c>
      <c r="C91" s="38" t="s">
        <v>338</v>
      </c>
      <c r="D91" s="38" t="s">
        <v>244</v>
      </c>
      <c r="E91" s="38"/>
    </row>
    <row r="92" spans="1:5">
      <c r="A92" s="38">
        <v>14</v>
      </c>
      <c r="B92" s="38" t="s">
        <v>339</v>
      </c>
      <c r="C92" s="38" t="s">
        <v>340</v>
      </c>
      <c r="D92" s="38" t="s">
        <v>244</v>
      </c>
      <c r="E92" s="38"/>
    </row>
    <row r="93" spans="1:5">
      <c r="A93" s="38">
        <v>14</v>
      </c>
      <c r="B93" s="38" t="s">
        <v>341</v>
      </c>
      <c r="C93" s="38" t="s">
        <v>342</v>
      </c>
      <c r="D93" s="38" t="s">
        <v>244</v>
      </c>
      <c r="E93" s="38"/>
    </row>
    <row r="94" spans="1:5">
      <c r="A94" s="38">
        <v>14</v>
      </c>
      <c r="B94" s="38" t="s">
        <v>343</v>
      </c>
      <c r="C94" s="38" t="s">
        <v>344</v>
      </c>
      <c r="D94" s="38" t="s">
        <v>244</v>
      </c>
      <c r="E94" s="38"/>
    </row>
    <row r="95" spans="1:5">
      <c r="A95" s="38">
        <v>14</v>
      </c>
      <c r="B95" s="38" t="s">
        <v>345</v>
      </c>
      <c r="C95" s="38" t="s">
        <v>346</v>
      </c>
      <c r="D95" s="38" t="s">
        <v>244</v>
      </c>
      <c r="E95" s="38"/>
    </row>
    <row r="96" spans="1:5">
      <c r="A96" s="38">
        <v>14</v>
      </c>
      <c r="B96" s="38" t="s">
        <v>347</v>
      </c>
      <c r="C96" s="38" t="s">
        <v>348</v>
      </c>
      <c r="D96" s="38" t="s">
        <v>244</v>
      </c>
      <c r="E96" s="38"/>
    </row>
    <row r="97" spans="1:5">
      <c r="A97" s="38">
        <v>14</v>
      </c>
      <c r="B97" s="38" t="s">
        <v>349</v>
      </c>
      <c r="C97" s="38" t="s">
        <v>350</v>
      </c>
      <c r="D97" s="38" t="s">
        <v>244</v>
      </c>
      <c r="E97" s="38"/>
    </row>
    <row r="98" spans="1:5">
      <c r="A98" s="39">
        <v>16</v>
      </c>
      <c r="B98" s="39" t="s">
        <v>351</v>
      </c>
      <c r="C98" s="39" t="s">
        <v>352</v>
      </c>
      <c r="D98" s="39" t="s">
        <v>42</v>
      </c>
      <c r="E98" s="38"/>
    </row>
    <row r="99" spans="1:5">
      <c r="A99" s="39">
        <v>16</v>
      </c>
      <c r="B99" s="39" t="s">
        <v>353</v>
      </c>
      <c r="C99" s="39" t="s">
        <v>354</v>
      </c>
      <c r="D99" s="39" t="s">
        <v>42</v>
      </c>
      <c r="E99" s="38"/>
    </row>
    <row r="100" spans="1:5">
      <c r="A100" s="39">
        <v>16</v>
      </c>
      <c r="B100" s="39" t="s">
        <v>355</v>
      </c>
      <c r="C100" s="39" t="s">
        <v>356</v>
      </c>
      <c r="D100" s="39" t="s">
        <v>42</v>
      </c>
      <c r="E100" s="38"/>
    </row>
    <row r="101" spans="1:5">
      <c r="A101" s="39">
        <v>16</v>
      </c>
      <c r="B101" s="39" t="s">
        <v>357</v>
      </c>
      <c r="C101" s="39" t="s">
        <v>358</v>
      </c>
      <c r="D101" s="39" t="s">
        <v>42</v>
      </c>
      <c r="E101" s="38"/>
    </row>
    <row r="102" spans="1:5">
      <c r="A102" s="39">
        <v>16</v>
      </c>
      <c r="B102" s="39" t="s">
        <v>359</v>
      </c>
      <c r="C102" s="39" t="s">
        <v>360</v>
      </c>
      <c r="D102" s="39" t="s">
        <v>42</v>
      </c>
      <c r="E102" s="38"/>
    </row>
    <row r="103" spans="1:5">
      <c r="A103" s="39">
        <v>16</v>
      </c>
      <c r="B103" s="39" t="s">
        <v>361</v>
      </c>
      <c r="C103" s="39" t="s">
        <v>362</v>
      </c>
      <c r="D103" s="39" t="s">
        <v>42</v>
      </c>
      <c r="E103" s="38"/>
    </row>
    <row r="104" spans="1:5">
      <c r="A104" s="39">
        <v>16</v>
      </c>
      <c r="B104" s="39" t="s">
        <v>363</v>
      </c>
      <c r="C104" s="39" t="s">
        <v>364</v>
      </c>
      <c r="D104" s="39" t="s">
        <v>42</v>
      </c>
      <c r="E104" s="38"/>
    </row>
    <row r="105" spans="1:5">
      <c r="A105" s="39">
        <v>16</v>
      </c>
      <c r="B105" s="39" t="s">
        <v>365</v>
      </c>
      <c r="C105" s="39" t="s">
        <v>366</v>
      </c>
      <c r="D105" s="39" t="s">
        <v>42</v>
      </c>
      <c r="E105" s="38"/>
    </row>
    <row r="106" spans="1:5">
      <c r="A106" s="39">
        <v>16</v>
      </c>
      <c r="B106" s="39" t="s">
        <v>367</v>
      </c>
      <c r="C106" s="39" t="s">
        <v>368</v>
      </c>
      <c r="D106" s="39" t="s">
        <v>42</v>
      </c>
      <c r="E106" s="38"/>
    </row>
    <row r="107" spans="1:5">
      <c r="A107" s="39">
        <v>16</v>
      </c>
      <c r="B107" s="39" t="s">
        <v>369</v>
      </c>
      <c r="C107" s="39" t="s">
        <v>370</v>
      </c>
      <c r="D107" s="39" t="s">
        <v>42</v>
      </c>
      <c r="E107" s="38"/>
    </row>
    <row r="108" spans="1:5">
      <c r="A108" s="39">
        <v>16</v>
      </c>
      <c r="B108" s="39" t="s">
        <v>371</v>
      </c>
      <c r="C108" s="39" t="s">
        <v>372</v>
      </c>
      <c r="D108" s="39" t="s">
        <v>42</v>
      </c>
      <c r="E108" s="38"/>
    </row>
    <row r="109" spans="1:5">
      <c r="A109" s="39">
        <v>16</v>
      </c>
      <c r="B109" s="39" t="s">
        <v>373</v>
      </c>
      <c r="C109" s="39" t="s">
        <v>374</v>
      </c>
      <c r="D109" s="39" t="s">
        <v>42</v>
      </c>
      <c r="E109" s="38"/>
    </row>
    <row r="110" spans="1:5">
      <c r="A110" s="39">
        <v>16</v>
      </c>
      <c r="B110" s="39" t="s">
        <v>375</v>
      </c>
      <c r="C110" s="39" t="s">
        <v>376</v>
      </c>
      <c r="D110" s="39" t="s">
        <v>42</v>
      </c>
      <c r="E110" s="38"/>
    </row>
    <row r="111" spans="1:5">
      <c r="A111" s="39">
        <v>16</v>
      </c>
      <c r="B111" s="39" t="s">
        <v>21</v>
      </c>
      <c r="C111" s="39" t="s">
        <v>377</v>
      </c>
      <c r="D111" s="39" t="s">
        <v>42</v>
      </c>
      <c r="E111" s="38"/>
    </row>
    <row r="112" spans="1:5">
      <c r="A112" s="39">
        <v>16</v>
      </c>
      <c r="B112" s="39" t="s">
        <v>378</v>
      </c>
      <c r="C112" s="39" t="s">
        <v>379</v>
      </c>
      <c r="D112" s="39" t="s">
        <v>42</v>
      </c>
      <c r="E112" s="38"/>
    </row>
    <row r="113" spans="1:5">
      <c r="A113" s="39">
        <v>16</v>
      </c>
      <c r="B113" s="39" t="s">
        <v>380</v>
      </c>
      <c r="C113" s="39" t="s">
        <v>381</v>
      </c>
      <c r="D113" s="39" t="s">
        <v>42</v>
      </c>
      <c r="E113" s="38"/>
    </row>
    <row r="114" spans="1:5">
      <c r="A114" s="39">
        <v>16</v>
      </c>
      <c r="B114" s="39" t="s">
        <v>382</v>
      </c>
      <c r="C114" s="39" t="s">
        <v>383</v>
      </c>
      <c r="D114" s="39" t="s">
        <v>42</v>
      </c>
      <c r="E114" s="38"/>
    </row>
    <row r="115" spans="1:5">
      <c r="A115" s="39">
        <v>16</v>
      </c>
      <c r="B115" s="39" t="s">
        <v>384</v>
      </c>
      <c r="C115" s="39" t="s">
        <v>385</v>
      </c>
      <c r="D115" s="39" t="s">
        <v>42</v>
      </c>
      <c r="E115" s="38"/>
    </row>
    <row r="116" spans="1:5">
      <c r="A116" s="39">
        <v>16</v>
      </c>
      <c r="B116" s="39" t="s">
        <v>386</v>
      </c>
      <c r="C116" s="39" t="s">
        <v>387</v>
      </c>
      <c r="D116" s="39" t="s">
        <v>42</v>
      </c>
      <c r="E116" s="38"/>
    </row>
    <row r="117" spans="1:5">
      <c r="A117" s="39">
        <v>16</v>
      </c>
      <c r="B117" s="39" t="s">
        <v>388</v>
      </c>
      <c r="C117" s="39" t="s">
        <v>389</v>
      </c>
      <c r="D117" s="39" t="s">
        <v>42</v>
      </c>
      <c r="E117" s="38"/>
    </row>
    <row r="118" spans="1:5">
      <c r="A118" s="39">
        <v>16</v>
      </c>
      <c r="B118" s="39" t="s">
        <v>390</v>
      </c>
      <c r="C118" s="39" t="s">
        <v>391</v>
      </c>
      <c r="D118" s="39" t="s">
        <v>42</v>
      </c>
      <c r="E118" s="38"/>
    </row>
    <row r="119" spans="1:5">
      <c r="A119" s="39">
        <v>16</v>
      </c>
      <c r="B119" s="39" t="s">
        <v>392</v>
      </c>
      <c r="C119" s="39" t="s">
        <v>393</v>
      </c>
      <c r="D119" s="39" t="s">
        <v>42</v>
      </c>
      <c r="E119" s="38"/>
    </row>
    <row r="120" spans="1:5">
      <c r="A120" s="39">
        <v>16</v>
      </c>
      <c r="B120" s="39" t="s">
        <v>394</v>
      </c>
      <c r="C120" s="39" t="s">
        <v>395</v>
      </c>
      <c r="D120" s="39" t="s">
        <v>42</v>
      </c>
      <c r="E120" s="38"/>
    </row>
    <row r="121" spans="1:5">
      <c r="A121" s="39">
        <v>16</v>
      </c>
      <c r="B121" s="39" t="s">
        <v>396</v>
      </c>
      <c r="C121" s="39" t="s">
        <v>397</v>
      </c>
      <c r="D121" s="39" t="s">
        <v>42</v>
      </c>
      <c r="E121" s="38"/>
    </row>
    <row r="122" spans="1:5">
      <c r="A122" s="39">
        <v>16</v>
      </c>
      <c r="B122" s="39" t="s">
        <v>398</v>
      </c>
      <c r="C122" s="39" t="s">
        <v>399</v>
      </c>
      <c r="D122" s="39" t="s">
        <v>42</v>
      </c>
      <c r="E122" s="38"/>
    </row>
    <row r="123" spans="1:5">
      <c r="A123" s="39">
        <v>16</v>
      </c>
      <c r="B123" s="39" t="s">
        <v>400</v>
      </c>
      <c r="C123" s="39" t="s">
        <v>401</v>
      </c>
      <c r="D123" s="39" t="s">
        <v>42</v>
      </c>
      <c r="E123" s="38"/>
    </row>
    <row r="124" spans="1:5">
      <c r="A124" s="39">
        <v>16</v>
      </c>
      <c r="B124" s="39" t="s">
        <v>402</v>
      </c>
      <c r="C124" s="39" t="s">
        <v>403</v>
      </c>
      <c r="D124" s="39" t="s">
        <v>42</v>
      </c>
      <c r="E124" s="38"/>
    </row>
    <row r="125" spans="1:5">
      <c r="A125" s="39">
        <v>16</v>
      </c>
      <c r="B125" s="39" t="s">
        <v>404</v>
      </c>
      <c r="C125" s="39" t="s">
        <v>405</v>
      </c>
      <c r="D125" s="39" t="s">
        <v>42</v>
      </c>
      <c r="E125" s="38"/>
    </row>
    <row r="126" spans="1:5">
      <c r="A126" s="39">
        <v>16</v>
      </c>
      <c r="B126" s="39" t="s">
        <v>406</v>
      </c>
      <c r="C126" s="39" t="s">
        <v>407</v>
      </c>
      <c r="D126" s="39" t="s">
        <v>42</v>
      </c>
      <c r="E126" s="38"/>
    </row>
    <row r="127" spans="1:5">
      <c r="A127" s="39">
        <v>16</v>
      </c>
      <c r="B127" s="39" t="s">
        <v>408</v>
      </c>
      <c r="C127" s="39" t="s">
        <v>409</v>
      </c>
      <c r="D127" s="39" t="s">
        <v>42</v>
      </c>
      <c r="E127" s="38"/>
    </row>
    <row r="128" spans="1:5">
      <c r="A128" s="39">
        <v>16</v>
      </c>
      <c r="B128" s="39" t="s">
        <v>410</v>
      </c>
      <c r="C128" s="39" t="s">
        <v>411</v>
      </c>
      <c r="D128" s="39" t="s">
        <v>42</v>
      </c>
      <c r="E128" s="38"/>
    </row>
    <row r="129" spans="1:5">
      <c r="A129" s="39">
        <v>16</v>
      </c>
      <c r="B129" s="39" t="s">
        <v>412</v>
      </c>
      <c r="C129" s="39" t="s">
        <v>413</v>
      </c>
      <c r="D129" s="39" t="s">
        <v>42</v>
      </c>
      <c r="E129" s="38"/>
    </row>
    <row r="130" spans="1:5">
      <c r="A130" s="39">
        <v>16</v>
      </c>
      <c r="B130" s="39" t="s">
        <v>414</v>
      </c>
      <c r="C130" s="39" t="s">
        <v>415</v>
      </c>
      <c r="D130" s="39" t="s">
        <v>42</v>
      </c>
      <c r="E130" s="38"/>
    </row>
    <row r="131" spans="1:5">
      <c r="A131" s="39">
        <v>16</v>
      </c>
      <c r="B131" s="39" t="s">
        <v>416</v>
      </c>
      <c r="C131" s="39" t="s">
        <v>417</v>
      </c>
      <c r="D131" s="39" t="s">
        <v>42</v>
      </c>
      <c r="E131" s="38"/>
    </row>
    <row r="132" spans="1:5">
      <c r="A132" s="39">
        <v>16</v>
      </c>
      <c r="B132" s="39" t="s">
        <v>418</v>
      </c>
      <c r="C132" s="39" t="s">
        <v>419</v>
      </c>
      <c r="D132" s="39" t="s">
        <v>42</v>
      </c>
      <c r="E132" s="38"/>
    </row>
    <row r="133" spans="1:5">
      <c r="A133" s="39">
        <v>16</v>
      </c>
      <c r="B133" s="39" t="s">
        <v>420</v>
      </c>
      <c r="C133" s="39" t="s">
        <v>421</v>
      </c>
      <c r="D133" s="39" t="s">
        <v>42</v>
      </c>
      <c r="E133" s="38"/>
    </row>
    <row r="134" spans="1:5">
      <c r="A134" s="39">
        <v>16</v>
      </c>
      <c r="B134" s="39" t="s">
        <v>422</v>
      </c>
      <c r="C134" s="39" t="s">
        <v>423</v>
      </c>
      <c r="D134" s="39" t="s">
        <v>42</v>
      </c>
      <c r="E134" s="38"/>
    </row>
    <row r="135" spans="1:5">
      <c r="A135" s="39">
        <v>16</v>
      </c>
      <c r="B135" s="39" t="s">
        <v>424</v>
      </c>
      <c r="C135" s="39" t="s">
        <v>425</v>
      </c>
      <c r="D135" s="39" t="s">
        <v>42</v>
      </c>
      <c r="E135" s="38"/>
    </row>
    <row r="136" spans="1:5">
      <c r="A136" s="39">
        <v>16</v>
      </c>
      <c r="B136" s="39" t="s">
        <v>426</v>
      </c>
      <c r="C136" s="39" t="s">
        <v>427</v>
      </c>
      <c r="D136" s="39" t="s">
        <v>42</v>
      </c>
      <c r="E136" s="38"/>
    </row>
    <row r="137" spans="1:5">
      <c r="A137" s="39">
        <v>16</v>
      </c>
      <c r="B137" s="39" t="s">
        <v>428</v>
      </c>
      <c r="C137" s="39" t="s">
        <v>429</v>
      </c>
      <c r="D137" s="39" t="s">
        <v>42</v>
      </c>
      <c r="E137" s="38"/>
    </row>
    <row r="138" spans="1:5">
      <c r="A138" s="39">
        <v>16</v>
      </c>
      <c r="B138" s="39" t="s">
        <v>430</v>
      </c>
      <c r="C138" s="39" t="s">
        <v>431</v>
      </c>
      <c r="D138" s="39" t="s">
        <v>42</v>
      </c>
      <c r="E138" s="38"/>
    </row>
    <row r="139" spans="1:5">
      <c r="A139" s="39">
        <v>16</v>
      </c>
      <c r="B139" s="39" t="s">
        <v>432</v>
      </c>
      <c r="C139" s="39" t="s">
        <v>433</v>
      </c>
      <c r="D139" s="39" t="s">
        <v>42</v>
      </c>
      <c r="E139" s="38"/>
    </row>
    <row r="140" spans="1:5">
      <c r="A140" s="38">
        <v>20</v>
      </c>
      <c r="B140" s="38" t="s">
        <v>434</v>
      </c>
      <c r="C140" s="38" t="s">
        <v>200</v>
      </c>
      <c r="D140" s="38" t="s">
        <v>435</v>
      </c>
      <c r="E140" s="38"/>
    </row>
    <row r="141" spans="1:5">
      <c r="A141" s="38">
        <v>20</v>
      </c>
      <c r="B141" s="38" t="s">
        <v>436</v>
      </c>
      <c r="C141" s="38" t="s">
        <v>437</v>
      </c>
      <c r="D141" s="38" t="s">
        <v>435</v>
      </c>
      <c r="E141" s="38"/>
    </row>
    <row r="142" spans="1:5">
      <c r="A142" s="38">
        <v>20</v>
      </c>
      <c r="B142" s="38" t="s">
        <v>438</v>
      </c>
      <c r="C142" s="38" t="s">
        <v>439</v>
      </c>
      <c r="D142" s="38" t="s">
        <v>435</v>
      </c>
      <c r="E142" s="38"/>
    </row>
    <row r="143" spans="1:5">
      <c r="A143" s="38">
        <v>20</v>
      </c>
      <c r="B143" s="38" t="s">
        <v>440</v>
      </c>
      <c r="C143" s="38" t="s">
        <v>441</v>
      </c>
      <c r="D143" s="38" t="s">
        <v>435</v>
      </c>
      <c r="E143" s="38"/>
    </row>
    <row r="144" spans="1:5">
      <c r="A144" s="38">
        <v>20</v>
      </c>
      <c r="B144" s="38" t="s">
        <v>442</v>
      </c>
      <c r="C144" s="38" t="s">
        <v>443</v>
      </c>
      <c r="D144" s="38" t="s">
        <v>435</v>
      </c>
      <c r="E144" s="38"/>
    </row>
    <row r="145" spans="1:5">
      <c r="A145" s="38">
        <v>20</v>
      </c>
      <c r="B145" s="38" t="s">
        <v>444</v>
      </c>
      <c r="C145" s="38" t="s">
        <v>445</v>
      </c>
      <c r="D145" s="38" t="s">
        <v>435</v>
      </c>
      <c r="E145" s="38"/>
    </row>
    <row r="146" spans="1:5">
      <c r="A146" s="38">
        <v>20</v>
      </c>
      <c r="B146" s="38" t="s">
        <v>446</v>
      </c>
      <c r="C146" s="38" t="s">
        <v>447</v>
      </c>
      <c r="D146" s="38" t="s">
        <v>435</v>
      </c>
      <c r="E146" s="38"/>
    </row>
    <row r="147" spans="1:5">
      <c r="A147" s="38">
        <v>20</v>
      </c>
      <c r="B147" s="38" t="s">
        <v>448</v>
      </c>
      <c r="C147" s="38" t="s">
        <v>449</v>
      </c>
      <c r="D147" s="38" t="s">
        <v>435</v>
      </c>
      <c r="E147" s="38"/>
    </row>
    <row r="148" spans="1:5">
      <c r="A148" s="38">
        <v>20</v>
      </c>
      <c r="B148" s="38" t="s">
        <v>450</v>
      </c>
      <c r="C148" s="38" t="s">
        <v>451</v>
      </c>
      <c r="D148" s="38" t="s">
        <v>435</v>
      </c>
      <c r="E148" s="38"/>
    </row>
    <row r="149" spans="1:5">
      <c r="A149" s="38">
        <v>20</v>
      </c>
      <c r="B149" s="38" t="s">
        <v>452</v>
      </c>
      <c r="C149" s="38" t="s">
        <v>453</v>
      </c>
      <c r="D149" s="38" t="s">
        <v>435</v>
      </c>
      <c r="E149" s="38"/>
    </row>
    <row r="150" spans="1:5">
      <c r="A150" s="38">
        <v>20</v>
      </c>
      <c r="B150" s="38" t="s">
        <v>454</v>
      </c>
      <c r="C150" s="38" t="s">
        <v>455</v>
      </c>
      <c r="D150" s="38" t="s">
        <v>435</v>
      </c>
      <c r="E150" s="38"/>
    </row>
    <row r="151" spans="1:5">
      <c r="A151" s="38">
        <v>20</v>
      </c>
      <c r="B151" s="38" t="s">
        <v>456</v>
      </c>
      <c r="C151" s="38" t="s">
        <v>457</v>
      </c>
      <c r="D151" s="38" t="s">
        <v>435</v>
      </c>
      <c r="E151" s="38"/>
    </row>
    <row r="152" spans="1:5">
      <c r="A152" s="38">
        <v>20</v>
      </c>
      <c r="B152" s="38" t="s">
        <v>458</v>
      </c>
      <c r="C152" s="38" t="s">
        <v>459</v>
      </c>
      <c r="D152" s="38" t="s">
        <v>435</v>
      </c>
      <c r="E152" s="38"/>
    </row>
    <row r="153" spans="1:5">
      <c r="A153" s="38">
        <v>20</v>
      </c>
      <c r="B153" s="38" t="s">
        <v>460</v>
      </c>
      <c r="C153" s="38" t="s">
        <v>461</v>
      </c>
      <c r="D153" s="38" t="s">
        <v>435</v>
      </c>
      <c r="E153" s="38"/>
    </row>
    <row r="154" spans="1:5">
      <c r="A154" s="38">
        <v>20</v>
      </c>
      <c r="B154" s="38" t="s">
        <v>462</v>
      </c>
      <c r="C154" s="38" t="s">
        <v>463</v>
      </c>
      <c r="D154" s="38" t="s">
        <v>435</v>
      </c>
      <c r="E154" s="38"/>
    </row>
    <row r="155" spans="1:5">
      <c r="A155" s="38">
        <v>20</v>
      </c>
      <c r="B155" s="38" t="s">
        <v>464</v>
      </c>
      <c r="C155" s="38" t="s">
        <v>465</v>
      </c>
      <c r="D155" s="38" t="s">
        <v>435</v>
      </c>
      <c r="E155" s="38"/>
    </row>
    <row r="156" spans="1:5">
      <c r="A156" s="38">
        <v>20</v>
      </c>
      <c r="B156" s="38" t="s">
        <v>466</v>
      </c>
      <c r="C156" s="38" t="s">
        <v>208</v>
      </c>
      <c r="D156" s="38" t="s">
        <v>435</v>
      </c>
      <c r="E156" s="38"/>
    </row>
    <row r="157" spans="1:5">
      <c r="A157" s="38">
        <v>20</v>
      </c>
      <c r="B157" s="38" t="s">
        <v>467</v>
      </c>
      <c r="C157" s="38" t="s">
        <v>468</v>
      </c>
      <c r="D157" s="38" t="s">
        <v>435</v>
      </c>
      <c r="E157" s="38"/>
    </row>
    <row r="158" spans="1:5">
      <c r="A158" s="38">
        <v>20</v>
      </c>
      <c r="B158" s="38" t="s">
        <v>469</v>
      </c>
      <c r="C158" s="38" t="s">
        <v>470</v>
      </c>
      <c r="D158" s="38" t="s">
        <v>435</v>
      </c>
      <c r="E158" s="38"/>
    </row>
    <row r="159" spans="1:5">
      <c r="A159" s="38">
        <v>20</v>
      </c>
      <c r="B159" s="38" t="s">
        <v>471</v>
      </c>
      <c r="C159" s="38" t="s">
        <v>472</v>
      </c>
      <c r="D159" s="38" t="s">
        <v>435</v>
      </c>
      <c r="E159" s="38"/>
    </row>
    <row r="160" spans="1:5">
      <c r="A160" s="38">
        <v>20</v>
      </c>
      <c r="B160" s="38" t="s">
        <v>473</v>
      </c>
      <c r="C160" s="38" t="s">
        <v>474</v>
      </c>
      <c r="D160" s="38" t="s">
        <v>435</v>
      </c>
      <c r="E160" s="38"/>
    </row>
    <row r="161" spans="1:5">
      <c r="A161" s="38">
        <v>20</v>
      </c>
      <c r="B161" s="38" t="s">
        <v>475</v>
      </c>
      <c r="C161" s="38" t="s">
        <v>476</v>
      </c>
      <c r="D161" s="38" t="s">
        <v>435</v>
      </c>
      <c r="E161" s="38"/>
    </row>
    <row r="162" spans="1:5">
      <c r="A162" s="38">
        <v>20</v>
      </c>
      <c r="B162" s="38" t="s">
        <v>477</v>
      </c>
      <c r="C162" s="38" t="s">
        <v>478</v>
      </c>
      <c r="D162" s="38" t="s">
        <v>435</v>
      </c>
      <c r="E162" s="38"/>
    </row>
    <row r="163" spans="1:5">
      <c r="A163" s="38">
        <v>20</v>
      </c>
      <c r="B163" s="38" t="s">
        <v>479</v>
      </c>
      <c r="C163" s="38" t="s">
        <v>480</v>
      </c>
      <c r="D163" s="38" t="s">
        <v>435</v>
      </c>
      <c r="E163" s="38"/>
    </row>
    <row r="164" spans="1:5">
      <c r="A164" s="38">
        <v>20</v>
      </c>
      <c r="B164" s="38" t="s">
        <v>481</v>
      </c>
      <c r="C164" s="38" t="s">
        <v>482</v>
      </c>
      <c r="D164" s="38" t="s">
        <v>435</v>
      </c>
      <c r="E164" s="38"/>
    </row>
    <row r="165" spans="1:5">
      <c r="A165" s="38">
        <v>20</v>
      </c>
      <c r="B165" s="38" t="s">
        <v>483</v>
      </c>
      <c r="C165" s="38" t="s">
        <v>484</v>
      </c>
      <c r="D165" s="38" t="s">
        <v>435</v>
      </c>
      <c r="E165" s="38"/>
    </row>
    <row r="166" spans="1:5">
      <c r="A166" s="38">
        <v>20</v>
      </c>
      <c r="B166" s="38" t="s">
        <v>485</v>
      </c>
      <c r="C166" s="38" t="s">
        <v>215</v>
      </c>
      <c r="D166" s="38" t="s">
        <v>435</v>
      </c>
      <c r="E166" s="38"/>
    </row>
    <row r="167" spans="1:5">
      <c r="A167" s="38">
        <v>20</v>
      </c>
      <c r="B167" s="38" t="s">
        <v>486</v>
      </c>
      <c r="C167" s="38" t="s">
        <v>377</v>
      </c>
      <c r="D167" s="38" t="s">
        <v>435</v>
      </c>
      <c r="E167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opLeftCell="B1" workbookViewId="0">
      <selection activeCell="I1" sqref="I1"/>
    </sheetView>
  </sheetViews>
  <sheetFormatPr baseColWidth="10" defaultColWidth="11.42578125" defaultRowHeight="12.75"/>
  <cols>
    <col min="1" max="1" width="11.42578125" hidden="1" customWidth="1"/>
    <col min="2" max="2" width="21.28515625" customWidth="1"/>
    <col min="3" max="3" width="14.85546875" customWidth="1"/>
    <col min="4" max="4" width="14.140625" customWidth="1"/>
    <col min="5" max="5" width="12.42578125" customWidth="1"/>
    <col min="6" max="6" width="16.140625" customWidth="1"/>
    <col min="7" max="7" width="18.5703125" customWidth="1"/>
    <col min="8" max="8" width="15.5703125" customWidth="1"/>
  </cols>
  <sheetData>
    <row r="1" spans="1:8">
      <c r="A1" s="49" t="s">
        <v>146</v>
      </c>
      <c r="B1" s="49" t="s">
        <v>487</v>
      </c>
      <c r="C1" s="49" t="s">
        <v>488</v>
      </c>
      <c r="D1" s="49" t="s">
        <v>489</v>
      </c>
      <c r="E1" s="49" t="s">
        <v>32</v>
      </c>
      <c r="F1" s="49" t="s">
        <v>490</v>
      </c>
      <c r="G1" s="49" t="s">
        <v>491</v>
      </c>
      <c r="H1" s="49" t="s">
        <v>492</v>
      </c>
    </row>
    <row r="2" spans="1:8">
      <c r="A2" s="42">
        <v>3001</v>
      </c>
      <c r="B2" s="43" t="s">
        <v>518</v>
      </c>
      <c r="C2" s="44" t="s">
        <v>519</v>
      </c>
      <c r="D2" s="44" t="s">
        <v>520</v>
      </c>
      <c r="E2" s="44" t="s">
        <v>503</v>
      </c>
      <c r="F2" s="42"/>
      <c r="G2" s="42"/>
      <c r="H2" s="42"/>
    </row>
  </sheetData>
  <dataValidations count="1">
    <dataValidation type="list" allowBlank="1" showInputMessage="1" showErrorMessage="1" sqref="E2">
      <formula1>"S,N"</formula1>
    </dataValidation>
  </dataValidations>
  <hyperlinks>
    <hyperlink ref="B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1" workbookViewId="0">
      <selection activeCell="D41" sqref="D41"/>
    </sheetView>
  </sheetViews>
  <sheetFormatPr baseColWidth="10" defaultColWidth="9.140625" defaultRowHeight="12.75"/>
  <cols>
    <col min="1" max="1" width="10.42578125" hidden="1" customWidth="1"/>
    <col min="2" max="2" width="44.28515625" customWidth="1"/>
    <col min="3" max="3" width="36.140625" customWidth="1"/>
    <col min="4" max="4" width="21.42578125" customWidth="1"/>
    <col min="5" max="5" width="20.28515625" customWidth="1"/>
    <col min="6" max="6" width="16.42578125" customWidth="1"/>
  </cols>
  <sheetData>
    <row r="1" spans="1:6" s="2" customFormat="1">
      <c r="A1" s="46" t="s">
        <v>493</v>
      </c>
      <c r="B1" s="46" t="s">
        <v>494</v>
      </c>
      <c r="C1" s="46" t="s">
        <v>495</v>
      </c>
      <c r="D1" s="46" t="s">
        <v>496</v>
      </c>
      <c r="E1" s="46" t="s">
        <v>497</v>
      </c>
      <c r="F1" s="46" t="s">
        <v>498</v>
      </c>
    </row>
    <row r="2" spans="1:6" s="5" customFormat="1" ht="50.25" customHeight="1">
      <c r="A2" s="50">
        <v>2024</v>
      </c>
      <c r="B2" s="45" t="s">
        <v>499</v>
      </c>
      <c r="C2" s="45" t="s">
        <v>500</v>
      </c>
      <c r="D2" s="47">
        <v>39008</v>
      </c>
      <c r="E2" s="47">
        <v>40470</v>
      </c>
      <c r="F2" s="48" t="s">
        <v>501</v>
      </c>
    </row>
    <row r="3" spans="1:6">
      <c r="A3" s="3"/>
      <c r="B3" s="4"/>
      <c r="C3" s="4"/>
      <c r="D3" s="1"/>
      <c r="E3" s="1"/>
      <c r="F3" s="4"/>
    </row>
    <row r="4" spans="1:6">
      <c r="A4" s="3"/>
      <c r="B4" s="4"/>
      <c r="C4" s="4"/>
      <c r="D4" s="1"/>
      <c r="E4" s="1"/>
      <c r="F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Instrucciones</vt:lpstr>
      <vt:lpstr>EstacionParaAgregar</vt:lpstr>
      <vt:lpstr>VARIABLES</vt:lpstr>
      <vt:lpstr>LISTASCONTROLADAS</vt:lpstr>
      <vt:lpstr>UsuarioParaAgregar</vt:lpstr>
      <vt:lpstr>ProyectoParaAgregar</vt:lpstr>
    </vt:vector>
  </TitlesOfParts>
  <Manager/>
  <Company>Axolot Data XLSReadWriteII 4.00.65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Plantilla provisional Datos SIAM</dc:creator>
  <cp:keywords/>
  <dc:description/>
  <cp:lastModifiedBy>USR LABSIS 28</cp:lastModifiedBy>
  <cp:revision/>
  <dcterms:created xsi:type="dcterms:W3CDTF">2019-03-22T13:24:47Z</dcterms:created>
  <dcterms:modified xsi:type="dcterms:W3CDTF">2024-07-31T13:01:11Z</dcterms:modified>
  <cp:category/>
  <cp:contentStatus/>
</cp:coreProperties>
</file>